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10" yWindow="570" windowWidth="21855" windowHeight="7290"/>
  </bookViews>
  <sheets>
    <sheet name="Cohort" sheetId="2" r:id="rId1"/>
    <sheet name="group" sheetId="3" r:id="rId2"/>
    <sheet name="Model" sheetId="4" r:id="rId3"/>
  </sheets>
  <calcPr calcId="145621"/>
</workbook>
</file>

<file path=xl/calcChain.xml><?xml version="1.0" encoding="utf-8"?>
<calcChain xmlns="http://schemas.openxmlformats.org/spreadsheetml/2006/main">
  <c r="H27" i="2" l="1"/>
  <c r="H28" i="2"/>
  <c r="H29" i="2"/>
  <c r="H30" i="2"/>
  <c r="H31" i="2"/>
  <c r="H32" i="2"/>
  <c r="H33" i="2"/>
  <c r="H34" i="2"/>
  <c r="H35" i="2"/>
  <c r="H26" i="2"/>
  <c r="J26" i="2"/>
  <c r="K26" i="2"/>
  <c r="L26" i="2"/>
  <c r="M26" i="2"/>
  <c r="N26" i="2"/>
  <c r="O26" i="2"/>
  <c r="P26" i="2"/>
  <c r="Q26" i="2"/>
  <c r="R26" i="2"/>
  <c r="S26" i="2"/>
  <c r="T26" i="2"/>
  <c r="U26" i="2"/>
  <c r="J27" i="2"/>
  <c r="K27" i="2"/>
  <c r="L27" i="2"/>
  <c r="M27" i="2"/>
  <c r="N27" i="2"/>
  <c r="O27" i="2"/>
  <c r="P27" i="2"/>
  <c r="Q27" i="2"/>
  <c r="R27" i="2"/>
  <c r="S27" i="2"/>
  <c r="T27" i="2"/>
  <c r="U27" i="2"/>
  <c r="J28" i="2"/>
  <c r="K28" i="2"/>
  <c r="L28" i="2"/>
  <c r="M28" i="2"/>
  <c r="N28" i="2"/>
  <c r="O28" i="2"/>
  <c r="P28" i="2"/>
  <c r="Q28" i="2"/>
  <c r="R28" i="2"/>
  <c r="S28" i="2"/>
  <c r="T28" i="2"/>
  <c r="U28" i="2"/>
  <c r="J29" i="2"/>
  <c r="K29" i="2"/>
  <c r="L29" i="2"/>
  <c r="M29" i="2"/>
  <c r="N29" i="2"/>
  <c r="O29" i="2"/>
  <c r="P29" i="2"/>
  <c r="Q29" i="2"/>
  <c r="R29" i="2"/>
  <c r="S29" i="2"/>
  <c r="T29" i="2"/>
  <c r="U29" i="2"/>
  <c r="J30" i="2"/>
  <c r="K30" i="2"/>
  <c r="L30" i="2"/>
  <c r="M30" i="2"/>
  <c r="N30" i="2"/>
  <c r="O30" i="2"/>
  <c r="P30" i="2"/>
  <c r="Q30" i="2"/>
  <c r="R30" i="2"/>
  <c r="S30" i="2"/>
  <c r="T30" i="2"/>
  <c r="U30" i="2"/>
  <c r="J31" i="2"/>
  <c r="K31" i="2"/>
  <c r="L31" i="2"/>
  <c r="M31" i="2"/>
  <c r="N31" i="2"/>
  <c r="O31" i="2"/>
  <c r="P31" i="2"/>
  <c r="Q31" i="2"/>
  <c r="R31" i="2"/>
  <c r="S31" i="2"/>
  <c r="T31" i="2"/>
  <c r="U31" i="2"/>
  <c r="J32" i="2"/>
  <c r="K32" i="2"/>
  <c r="L32" i="2"/>
  <c r="M32" i="2"/>
  <c r="N32" i="2"/>
  <c r="O32" i="2"/>
  <c r="P32" i="2"/>
  <c r="Q32" i="2"/>
  <c r="R32" i="2"/>
  <c r="S32" i="2"/>
  <c r="T32" i="2"/>
  <c r="U32" i="2"/>
  <c r="J33" i="2"/>
  <c r="K33" i="2"/>
  <c r="L33" i="2"/>
  <c r="M33" i="2"/>
  <c r="N33" i="2"/>
  <c r="O33" i="2"/>
  <c r="P33" i="2"/>
  <c r="Q33" i="2"/>
  <c r="R33" i="2"/>
  <c r="S33" i="2"/>
  <c r="T33" i="2"/>
  <c r="U33" i="2"/>
  <c r="J34" i="2"/>
  <c r="K34" i="2"/>
  <c r="L34" i="2"/>
  <c r="M34" i="2"/>
  <c r="N34" i="2"/>
  <c r="O34" i="2"/>
  <c r="P34" i="2"/>
  <c r="Q34" i="2"/>
  <c r="R34" i="2"/>
  <c r="S34" i="2"/>
  <c r="T34" i="2"/>
  <c r="U34" i="2"/>
  <c r="J35" i="2"/>
  <c r="K35" i="2"/>
  <c r="L35" i="2"/>
  <c r="M35" i="2"/>
  <c r="N35" i="2"/>
  <c r="O35" i="2"/>
  <c r="P35" i="2"/>
  <c r="Q35" i="2"/>
  <c r="R35" i="2"/>
  <c r="S35" i="2"/>
  <c r="T35" i="2"/>
  <c r="U35" i="2"/>
  <c r="I27" i="2"/>
  <c r="I28" i="2"/>
  <c r="I29" i="2"/>
  <c r="I30" i="2"/>
  <c r="I31" i="2"/>
  <c r="I32" i="2"/>
  <c r="I33" i="2"/>
  <c r="I34" i="2"/>
  <c r="I35" i="2"/>
  <c r="I26" i="2"/>
  <c r="M25" i="2"/>
  <c r="N25" i="2" s="1"/>
  <c r="O25" i="2" s="1"/>
  <c r="P25" i="2" s="1"/>
  <c r="Q25" i="2" s="1"/>
  <c r="R25" i="2" s="1"/>
  <c r="S25" i="2" s="1"/>
  <c r="T25" i="2" s="1"/>
  <c r="U25" i="2" s="1"/>
  <c r="V25" i="2" s="1"/>
  <c r="M2" i="2"/>
  <c r="N2" i="2" s="1"/>
  <c r="O2" i="2" s="1"/>
  <c r="P2" i="2" s="1"/>
  <c r="Q2" i="2" s="1"/>
  <c r="R2" i="2" s="1"/>
  <c r="S2" i="2" s="1"/>
  <c r="T2" i="2" s="1"/>
  <c r="U2" i="2" s="1"/>
  <c r="V2" i="2" s="1"/>
</calcChain>
</file>

<file path=xl/sharedStrings.xml><?xml version="1.0" encoding="utf-8"?>
<sst xmlns="http://schemas.openxmlformats.org/spreadsheetml/2006/main" count="115" uniqueCount="43">
  <si>
    <t>Enabled</t>
  </si>
  <si>
    <t>Time</t>
  </si>
  <si>
    <t>CalendarTime</t>
  </si>
  <si>
    <t>CohortID</t>
  </si>
  <si>
    <t>creation time</t>
  </si>
  <si>
    <t>group gender</t>
  </si>
  <si>
    <t>group region</t>
  </si>
  <si>
    <t>population</t>
  </si>
  <si>
    <t>True</t>
  </si>
  <si>
    <t/>
  </si>
  <si>
    <t>Hist 1</t>
  </si>
  <si>
    <t>male</t>
  </si>
  <si>
    <t>Hist 2</t>
  </si>
  <si>
    <t>female</t>
  </si>
  <si>
    <t>gender</t>
  </si>
  <si>
    <t>region</t>
  </si>
  <si>
    <t>head cohort</t>
  </si>
  <si>
    <t>age mortality rate</t>
  </si>
  <si>
    <t>births lookup function</t>
  </si>
  <si>
    <t>Switzerland</t>
  </si>
  <si>
    <t>Hist 3</t>
  </si>
  <si>
    <t>Hist 4</t>
  </si>
  <si>
    <t>Hist 5</t>
  </si>
  <si>
    <t>Hist 6</t>
  </si>
  <si>
    <t>Hist 7</t>
  </si>
  <si>
    <t>Hist 8</t>
  </si>
  <si>
    <t>Hist 9</t>
  </si>
  <si>
    <t>Hist 10</t>
  </si>
  <si>
    <t>Hist 11</t>
  </si>
  <si>
    <t>Hist 12</t>
  </si>
  <si>
    <t>Hist 13</t>
  </si>
  <si>
    <t>Hist 14</t>
  </si>
  <si>
    <t>Hist 15</t>
  </si>
  <si>
    <t>Hist 16</t>
  </si>
  <si>
    <t>Hist 17</t>
  </si>
  <si>
    <t>Hist 18</t>
  </si>
  <si>
    <t>Hist 19</t>
  </si>
  <si>
    <t>Hist 20</t>
  </si>
  <si>
    <t>Age mortality rate</t>
  </si>
  <si>
    <t>(0,0.003681),(1,0.00017),(5,0.000104),(10,0.000057),(20,0.000387),(30,0.000318),(40,0.000425),(50,0.000905),(60,0.002377),(70,0.005944),(80,0.019469),(90,0.069274),(100,0.178899),(110,0.345139),</t>
  </si>
  <si>
    <t>(0,0.004),(1,0.000129),(5,0.000086),(10,0.000045),(20,0.000153),(30,0.000158),(40,0.000274),(50,0.000588),(60,0.001397),(70,0.003447),(80,0.01252),(90,0.057187),(100,0.169968),(110,0.344617),</t>
  </si>
  <si>
    <t>Relative Mortality Rate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</si>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</sst>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Cohort!$I$2:$V$2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30</c:v>
                </c:pt>
                <c:pt idx="6">
                  <c:v>40</c:v>
                </c:pt>
                <c:pt idx="7">
                  <c:v>50</c:v>
                </c:pt>
                <c:pt idx="8">
                  <c:v>60</c:v>
                </c:pt>
                <c:pt idx="9">
                  <c:v>70</c:v>
                </c:pt>
                <c:pt idx="10">
                  <c:v>80</c:v>
                </c:pt>
                <c:pt idx="11">
                  <c:v>90</c:v>
                </c:pt>
                <c:pt idx="12">
                  <c:v>100</c:v>
                </c:pt>
                <c:pt idx="13">
                  <c:v>110</c:v>
                </c:pt>
              </c:numCache>
            </c:numRef>
          </c:xVal>
          <c:yVal>
            <c:numRef>
              <c:f>Cohort!$I$3:$V$3</c:f>
              <c:numCache>
                <c:formatCode>General</c:formatCode>
                <c:ptCount val="14"/>
                <c:pt idx="0">
                  <c:v>7.4099999999999999E-3</c:v>
                </c:pt>
                <c:pt idx="1">
                  <c:v>5.5400000000000002E-4</c:v>
                </c:pt>
                <c:pt idx="2">
                  <c:v>1.9100000000000001E-4</c:v>
                </c:pt>
                <c:pt idx="3">
                  <c:v>1.5100000000000001E-4</c:v>
                </c:pt>
                <c:pt idx="4">
                  <c:v>3.5399999999999999E-4</c:v>
                </c:pt>
                <c:pt idx="5">
                  <c:v>4.37E-4</c:v>
                </c:pt>
                <c:pt idx="6">
                  <c:v>5.8399999999999999E-4</c:v>
                </c:pt>
                <c:pt idx="7">
                  <c:v>1.1839999999999999E-3</c:v>
                </c:pt>
                <c:pt idx="8">
                  <c:v>2.9729999999999999E-3</c:v>
                </c:pt>
                <c:pt idx="9">
                  <c:v>7.4949999999999999E-3</c:v>
                </c:pt>
                <c:pt idx="10">
                  <c:v>2.3592999999999999E-2</c:v>
                </c:pt>
                <c:pt idx="11">
                  <c:v>7.8569E-2</c:v>
                </c:pt>
                <c:pt idx="12">
                  <c:v>0.195408</c:v>
                </c:pt>
                <c:pt idx="13">
                  <c:v>0.36103099999999999</c:v>
                </c:pt>
              </c:numCache>
            </c:numRef>
          </c:yVal>
          <c:smooth val="0"/>
        </c:ser>
        <c:ser>
          <c:idx val="1"/>
          <c:order val="1"/>
          <c:marker>
            <c:symbol val="none"/>
          </c:marker>
          <c:xVal>
            <c:numRef>
              <c:f>Cohort!$I$2:$V$2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30</c:v>
                </c:pt>
                <c:pt idx="6">
                  <c:v>40</c:v>
                </c:pt>
                <c:pt idx="7">
                  <c:v>50</c:v>
                </c:pt>
                <c:pt idx="8">
                  <c:v>60</c:v>
                </c:pt>
                <c:pt idx="9">
                  <c:v>70</c:v>
                </c:pt>
                <c:pt idx="10">
                  <c:v>80</c:v>
                </c:pt>
                <c:pt idx="11">
                  <c:v>90</c:v>
                </c:pt>
                <c:pt idx="12">
                  <c:v>100</c:v>
                </c:pt>
                <c:pt idx="13">
                  <c:v>110</c:v>
                </c:pt>
              </c:numCache>
            </c:numRef>
          </c:xVal>
          <c:yVal>
            <c:numRef>
              <c:f>Cohort!$I$4:$V$4</c:f>
              <c:numCache>
                <c:formatCode>General</c:formatCode>
                <c:ptCount val="14"/>
                <c:pt idx="0">
                  <c:v>1.1006999999999999E-2</c:v>
                </c:pt>
                <c:pt idx="1">
                  <c:v>9.2800000000000001E-4</c:v>
                </c:pt>
                <c:pt idx="2">
                  <c:v>2.63E-4</c:v>
                </c:pt>
                <c:pt idx="3">
                  <c:v>1.92E-4</c:v>
                </c:pt>
                <c:pt idx="4">
                  <c:v>1.031E-3</c:v>
                </c:pt>
                <c:pt idx="5">
                  <c:v>5.31E-4</c:v>
                </c:pt>
                <c:pt idx="6">
                  <c:v>7.45E-4</c:v>
                </c:pt>
                <c:pt idx="7">
                  <c:v>1.433E-3</c:v>
                </c:pt>
                <c:pt idx="8">
                  <c:v>3.4359999999999998E-3</c:v>
                </c:pt>
                <c:pt idx="9">
                  <c:v>8.3960000000000007E-3</c:v>
                </c:pt>
                <c:pt idx="10">
                  <c:v>2.5901E-2</c:v>
                </c:pt>
                <c:pt idx="11">
                  <c:v>8.4545999999999996E-2</c:v>
                </c:pt>
                <c:pt idx="12">
                  <c:v>0.20546900000000001</c:v>
                </c:pt>
                <c:pt idx="13">
                  <c:v>0.37041000000000002</c:v>
                </c:pt>
              </c:numCache>
            </c:numRef>
          </c:yVal>
          <c:smooth val="0"/>
        </c:ser>
        <c:ser>
          <c:idx val="2"/>
          <c:order val="2"/>
          <c:marker>
            <c:symbol val="none"/>
          </c:marker>
          <c:xVal>
            <c:numRef>
              <c:f>Cohort!$I$2:$V$2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30</c:v>
                </c:pt>
                <c:pt idx="6">
                  <c:v>40</c:v>
                </c:pt>
                <c:pt idx="7">
                  <c:v>50</c:v>
                </c:pt>
                <c:pt idx="8">
                  <c:v>60</c:v>
                </c:pt>
                <c:pt idx="9">
                  <c:v>70</c:v>
                </c:pt>
                <c:pt idx="10">
                  <c:v>80</c:v>
                </c:pt>
                <c:pt idx="11">
                  <c:v>90</c:v>
                </c:pt>
                <c:pt idx="12">
                  <c:v>100</c:v>
                </c:pt>
                <c:pt idx="13">
                  <c:v>110</c:v>
                </c:pt>
              </c:numCache>
            </c:numRef>
          </c:xVal>
          <c:yVal>
            <c:numRef>
              <c:f>Cohort!$I$5:$V$5</c:f>
              <c:numCache>
                <c:formatCode>General</c:formatCode>
                <c:ptCount val="14"/>
                <c:pt idx="0">
                  <c:v>1.7658E-2</c:v>
                </c:pt>
                <c:pt idx="1">
                  <c:v>1.1800000000000001E-3</c:v>
                </c:pt>
                <c:pt idx="2">
                  <c:v>4.8799999999999999E-4</c:v>
                </c:pt>
                <c:pt idx="3">
                  <c:v>2.9799999999999998E-4</c:v>
                </c:pt>
                <c:pt idx="4">
                  <c:v>1.645E-3</c:v>
                </c:pt>
                <c:pt idx="5">
                  <c:v>9.7000000000000005E-4</c:v>
                </c:pt>
                <c:pt idx="6">
                  <c:v>8.9899999999999995E-4</c:v>
                </c:pt>
                <c:pt idx="7">
                  <c:v>1.9620000000000002E-3</c:v>
                </c:pt>
                <c:pt idx="8">
                  <c:v>4.1339999999999997E-3</c:v>
                </c:pt>
                <c:pt idx="9">
                  <c:v>9.6679999999999995E-3</c:v>
                </c:pt>
                <c:pt idx="10">
                  <c:v>2.8518000000000002E-2</c:v>
                </c:pt>
                <c:pt idx="11">
                  <c:v>9.0828000000000006E-2</c:v>
                </c:pt>
                <c:pt idx="12">
                  <c:v>0.217165</c:v>
                </c:pt>
                <c:pt idx="13">
                  <c:v>0.38139200000000001</c:v>
                </c:pt>
              </c:numCache>
            </c:numRef>
          </c:yVal>
          <c:smooth val="0"/>
        </c:ser>
        <c:ser>
          <c:idx val="3"/>
          <c:order val="3"/>
          <c:marker>
            <c:symbol val="none"/>
          </c:marker>
          <c:xVal>
            <c:numRef>
              <c:f>Cohort!$I$2:$V$2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30</c:v>
                </c:pt>
                <c:pt idx="6">
                  <c:v>40</c:v>
                </c:pt>
                <c:pt idx="7">
                  <c:v>50</c:v>
                </c:pt>
                <c:pt idx="8">
                  <c:v>60</c:v>
                </c:pt>
                <c:pt idx="9">
                  <c:v>70</c:v>
                </c:pt>
                <c:pt idx="10">
                  <c:v>80</c:v>
                </c:pt>
                <c:pt idx="11">
                  <c:v>90</c:v>
                </c:pt>
                <c:pt idx="12">
                  <c:v>100</c:v>
                </c:pt>
                <c:pt idx="13">
                  <c:v>110</c:v>
                </c:pt>
              </c:numCache>
            </c:numRef>
          </c:xVal>
          <c:yVal>
            <c:numRef>
              <c:f>Cohort!$I$6:$V$6</c:f>
              <c:numCache>
                <c:formatCode>General</c:formatCode>
                <c:ptCount val="14"/>
                <c:pt idx="0">
                  <c:v>2.4156E-2</c:v>
                </c:pt>
                <c:pt idx="1">
                  <c:v>2.0820000000000001E-3</c:v>
                </c:pt>
                <c:pt idx="2">
                  <c:v>8.8900000000000003E-4</c:v>
                </c:pt>
                <c:pt idx="3">
                  <c:v>4.5899999999999999E-4</c:v>
                </c:pt>
                <c:pt idx="4">
                  <c:v>1.9610000000000001E-3</c:v>
                </c:pt>
                <c:pt idx="5">
                  <c:v>1.5900000000000001E-3</c:v>
                </c:pt>
                <c:pt idx="6">
                  <c:v>1.4660000000000001E-3</c:v>
                </c:pt>
                <c:pt idx="7">
                  <c:v>2.7629999999999998E-3</c:v>
                </c:pt>
                <c:pt idx="8">
                  <c:v>5.6420000000000003E-3</c:v>
                </c:pt>
                <c:pt idx="9">
                  <c:v>1.1429E-2</c:v>
                </c:pt>
                <c:pt idx="10">
                  <c:v>3.2111000000000001E-2</c:v>
                </c:pt>
                <c:pt idx="11">
                  <c:v>9.8091999999999999E-2</c:v>
                </c:pt>
                <c:pt idx="12">
                  <c:v>0.228793</c:v>
                </c:pt>
                <c:pt idx="13">
                  <c:v>0.39416899999999999</c:v>
                </c:pt>
              </c:numCache>
            </c:numRef>
          </c:yVal>
          <c:smooth val="0"/>
        </c:ser>
        <c:ser>
          <c:idx val="4"/>
          <c:order val="4"/>
          <c:marker>
            <c:symbol val="none"/>
          </c:marker>
          <c:xVal>
            <c:numRef>
              <c:f>Cohort!$I$2:$V$2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30</c:v>
                </c:pt>
                <c:pt idx="6">
                  <c:v>40</c:v>
                </c:pt>
                <c:pt idx="7">
                  <c:v>50</c:v>
                </c:pt>
                <c:pt idx="8">
                  <c:v>60</c:v>
                </c:pt>
                <c:pt idx="9">
                  <c:v>70</c:v>
                </c:pt>
                <c:pt idx="10">
                  <c:v>80</c:v>
                </c:pt>
                <c:pt idx="11">
                  <c:v>90</c:v>
                </c:pt>
                <c:pt idx="12">
                  <c:v>100</c:v>
                </c:pt>
                <c:pt idx="13">
                  <c:v>110</c:v>
                </c:pt>
              </c:numCache>
            </c:numRef>
          </c:xVal>
          <c:yVal>
            <c:numRef>
              <c:f>Cohort!$I$7:$V$7</c:f>
              <c:numCache>
                <c:formatCode>General</c:formatCode>
                <c:ptCount val="14"/>
                <c:pt idx="0">
                  <c:v>3.4841999999999998E-2</c:v>
                </c:pt>
                <c:pt idx="1">
                  <c:v>3.7009999999999999E-3</c:v>
                </c:pt>
                <c:pt idx="2">
                  <c:v>9.5100000000000002E-4</c:v>
                </c:pt>
                <c:pt idx="3">
                  <c:v>4.26E-4</c:v>
                </c:pt>
                <c:pt idx="4">
                  <c:v>1.952E-3</c:v>
                </c:pt>
                <c:pt idx="5">
                  <c:v>1.2390000000000001E-3</c:v>
                </c:pt>
                <c:pt idx="6">
                  <c:v>1.9E-3</c:v>
                </c:pt>
                <c:pt idx="7">
                  <c:v>3.601E-3</c:v>
                </c:pt>
                <c:pt idx="8">
                  <c:v>7.3680000000000004E-3</c:v>
                </c:pt>
                <c:pt idx="9">
                  <c:v>1.3997000000000001E-2</c:v>
                </c:pt>
                <c:pt idx="10">
                  <c:v>3.6995E-2</c:v>
                </c:pt>
                <c:pt idx="11">
                  <c:v>0.107572</c:v>
                </c:pt>
                <c:pt idx="12">
                  <c:v>0.24177199999999999</c:v>
                </c:pt>
                <c:pt idx="13">
                  <c:v>0.40551700000000002</c:v>
                </c:pt>
              </c:numCache>
            </c:numRef>
          </c:yVal>
          <c:smooth val="0"/>
        </c:ser>
        <c:ser>
          <c:idx val="5"/>
          <c:order val="5"/>
          <c:marker>
            <c:symbol val="none"/>
          </c:marker>
          <c:xVal>
            <c:numRef>
              <c:f>Cohort!$I$2:$V$2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30</c:v>
                </c:pt>
                <c:pt idx="6">
                  <c:v>40</c:v>
                </c:pt>
                <c:pt idx="7">
                  <c:v>50</c:v>
                </c:pt>
                <c:pt idx="8">
                  <c:v>60</c:v>
                </c:pt>
                <c:pt idx="9">
                  <c:v>70</c:v>
                </c:pt>
                <c:pt idx="10">
                  <c:v>80</c:v>
                </c:pt>
                <c:pt idx="11">
                  <c:v>90</c:v>
                </c:pt>
                <c:pt idx="12">
                  <c:v>100</c:v>
                </c:pt>
                <c:pt idx="13">
                  <c:v>110</c:v>
                </c:pt>
              </c:numCache>
            </c:numRef>
          </c:xVal>
          <c:yVal>
            <c:numRef>
              <c:f>Cohort!$I$8:$V$8</c:f>
              <c:numCache>
                <c:formatCode>General</c:formatCode>
                <c:ptCount val="14"/>
                <c:pt idx="0">
                  <c:v>4.7612000000000002E-2</c:v>
                </c:pt>
                <c:pt idx="1">
                  <c:v>4.9290000000000002E-3</c:v>
                </c:pt>
                <c:pt idx="2">
                  <c:v>1.823E-3</c:v>
                </c:pt>
                <c:pt idx="3">
                  <c:v>8.9899999999999995E-4</c:v>
                </c:pt>
                <c:pt idx="4">
                  <c:v>2.1259999999999999E-3</c:v>
                </c:pt>
                <c:pt idx="5">
                  <c:v>1.17E-3</c:v>
                </c:pt>
                <c:pt idx="6">
                  <c:v>2.1700000000000001E-3</c:v>
                </c:pt>
                <c:pt idx="7">
                  <c:v>4.2139999999999999E-3</c:v>
                </c:pt>
                <c:pt idx="8">
                  <c:v>9.2720000000000007E-3</c:v>
                </c:pt>
                <c:pt idx="9">
                  <c:v>1.7350999999999998E-2</c:v>
                </c:pt>
                <c:pt idx="10">
                  <c:v>4.4426E-2</c:v>
                </c:pt>
                <c:pt idx="11">
                  <c:v>0.120615</c:v>
                </c:pt>
                <c:pt idx="12">
                  <c:v>0.258405</c:v>
                </c:pt>
                <c:pt idx="13">
                  <c:v>0.417379</c:v>
                </c:pt>
              </c:numCache>
            </c:numRef>
          </c:yVal>
          <c:smooth val="0"/>
        </c:ser>
        <c:ser>
          <c:idx val="6"/>
          <c:order val="6"/>
          <c:marker>
            <c:symbol val="none"/>
          </c:marker>
          <c:xVal>
            <c:numRef>
              <c:f>Cohort!$I$2:$V$2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30</c:v>
                </c:pt>
                <c:pt idx="6">
                  <c:v>40</c:v>
                </c:pt>
                <c:pt idx="7">
                  <c:v>50</c:v>
                </c:pt>
                <c:pt idx="8">
                  <c:v>60</c:v>
                </c:pt>
                <c:pt idx="9">
                  <c:v>70</c:v>
                </c:pt>
                <c:pt idx="10">
                  <c:v>80</c:v>
                </c:pt>
                <c:pt idx="11">
                  <c:v>90</c:v>
                </c:pt>
                <c:pt idx="12">
                  <c:v>100</c:v>
                </c:pt>
                <c:pt idx="13">
                  <c:v>110</c:v>
                </c:pt>
              </c:numCache>
            </c:numRef>
          </c:xVal>
          <c:yVal>
            <c:numRef>
              <c:f>Cohort!$I$9:$V$9</c:f>
              <c:numCache>
                <c:formatCode>General</c:formatCode>
                <c:ptCount val="14"/>
                <c:pt idx="0">
                  <c:v>5.8043999999999998E-2</c:v>
                </c:pt>
                <c:pt idx="1">
                  <c:v>8.8719999999999997E-3</c:v>
                </c:pt>
                <c:pt idx="2">
                  <c:v>2.6849999999999999E-3</c:v>
                </c:pt>
                <c:pt idx="3">
                  <c:v>9.1699999999999995E-4</c:v>
                </c:pt>
                <c:pt idx="4">
                  <c:v>1.361E-3</c:v>
                </c:pt>
                <c:pt idx="5">
                  <c:v>1.312E-3</c:v>
                </c:pt>
                <c:pt idx="6">
                  <c:v>3.1670000000000001E-3</c:v>
                </c:pt>
                <c:pt idx="7">
                  <c:v>5.4079999999999996E-3</c:v>
                </c:pt>
                <c:pt idx="8">
                  <c:v>1.2200000000000001E-2</c:v>
                </c:pt>
                <c:pt idx="9">
                  <c:v>2.4538000000000001E-2</c:v>
                </c:pt>
                <c:pt idx="10">
                  <c:v>5.3373999999999998E-2</c:v>
                </c:pt>
                <c:pt idx="11">
                  <c:v>0.14731</c:v>
                </c:pt>
                <c:pt idx="12">
                  <c:v>0.28071099999999999</c:v>
                </c:pt>
                <c:pt idx="13">
                  <c:v>0.43236400000000003</c:v>
                </c:pt>
              </c:numCache>
            </c:numRef>
          </c:yVal>
          <c:smooth val="0"/>
        </c:ser>
        <c:ser>
          <c:idx val="7"/>
          <c:order val="7"/>
          <c:marker>
            <c:symbol val="none"/>
          </c:marker>
          <c:xVal>
            <c:numRef>
              <c:f>Cohort!$I$2:$V$2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30</c:v>
                </c:pt>
                <c:pt idx="6">
                  <c:v>40</c:v>
                </c:pt>
                <c:pt idx="7">
                  <c:v>50</c:v>
                </c:pt>
                <c:pt idx="8">
                  <c:v>60</c:v>
                </c:pt>
                <c:pt idx="9">
                  <c:v>70</c:v>
                </c:pt>
                <c:pt idx="10">
                  <c:v>80</c:v>
                </c:pt>
                <c:pt idx="11">
                  <c:v>90</c:v>
                </c:pt>
                <c:pt idx="12">
                  <c:v>100</c:v>
                </c:pt>
                <c:pt idx="13">
                  <c:v>110</c:v>
                </c:pt>
              </c:numCache>
            </c:numRef>
          </c:xVal>
          <c:yVal>
            <c:numRef>
              <c:f>Cohort!$I$10:$V$10</c:f>
              <c:numCache>
                <c:formatCode>General</c:formatCode>
                <c:ptCount val="14"/>
                <c:pt idx="0">
                  <c:v>9.4340999999999994E-2</c:v>
                </c:pt>
                <c:pt idx="1">
                  <c:v>1.2630000000000001E-2</c:v>
                </c:pt>
                <c:pt idx="2">
                  <c:v>2.2309999999999999E-3</c:v>
                </c:pt>
                <c:pt idx="3">
                  <c:v>1.3780000000000001E-3</c:v>
                </c:pt>
                <c:pt idx="4">
                  <c:v>2.555E-3</c:v>
                </c:pt>
                <c:pt idx="5">
                  <c:v>2.8779999999999999E-3</c:v>
                </c:pt>
                <c:pt idx="6">
                  <c:v>3.3800000000000002E-3</c:v>
                </c:pt>
                <c:pt idx="7">
                  <c:v>7.5719999999999997E-3</c:v>
                </c:pt>
                <c:pt idx="8">
                  <c:v>1.7416000000000001E-2</c:v>
                </c:pt>
                <c:pt idx="9">
                  <c:v>3.2212999999999999E-2</c:v>
                </c:pt>
                <c:pt idx="10">
                  <c:v>6.9481000000000001E-2</c:v>
                </c:pt>
                <c:pt idx="11">
                  <c:v>0.171792</c:v>
                </c:pt>
                <c:pt idx="12">
                  <c:v>0.33029599999999998</c:v>
                </c:pt>
                <c:pt idx="13">
                  <c:v>0.45181199999999999</c:v>
                </c:pt>
              </c:numCache>
            </c:numRef>
          </c:yVal>
          <c:smooth val="0"/>
        </c:ser>
        <c:ser>
          <c:idx val="8"/>
          <c:order val="8"/>
          <c:marker>
            <c:symbol val="none"/>
          </c:marker>
          <c:xVal>
            <c:numRef>
              <c:f>Cohort!$I$2:$V$2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30</c:v>
                </c:pt>
                <c:pt idx="6">
                  <c:v>40</c:v>
                </c:pt>
                <c:pt idx="7">
                  <c:v>50</c:v>
                </c:pt>
                <c:pt idx="8">
                  <c:v>60</c:v>
                </c:pt>
                <c:pt idx="9">
                  <c:v>70</c:v>
                </c:pt>
                <c:pt idx="10">
                  <c:v>80</c:v>
                </c:pt>
                <c:pt idx="11">
                  <c:v>90</c:v>
                </c:pt>
                <c:pt idx="12">
                  <c:v>100</c:v>
                </c:pt>
                <c:pt idx="13">
                  <c:v>110</c:v>
                </c:pt>
              </c:numCache>
            </c:numRef>
          </c:xVal>
          <c:yVal>
            <c:numRef>
              <c:f>Cohort!$I$11:$V$11</c:f>
              <c:numCache>
                <c:formatCode>General</c:formatCode>
                <c:ptCount val="14"/>
                <c:pt idx="0">
                  <c:v>0.117095</c:v>
                </c:pt>
                <c:pt idx="1">
                  <c:v>1.8374999999999999E-2</c:v>
                </c:pt>
                <c:pt idx="2">
                  <c:v>3.4299999999999999E-3</c:v>
                </c:pt>
                <c:pt idx="3">
                  <c:v>2.1670000000000001E-3</c:v>
                </c:pt>
                <c:pt idx="4">
                  <c:v>3.8960000000000002E-3</c:v>
                </c:pt>
                <c:pt idx="5">
                  <c:v>2.8960000000000001E-3</c:v>
                </c:pt>
                <c:pt idx="6">
                  <c:v>2.8700000000000002E-3</c:v>
                </c:pt>
                <c:pt idx="7">
                  <c:v>6.4149999999999997E-3</c:v>
                </c:pt>
                <c:pt idx="8">
                  <c:v>1.6948000000000001E-2</c:v>
                </c:pt>
                <c:pt idx="9">
                  <c:v>4.0726999999999999E-2</c:v>
                </c:pt>
                <c:pt idx="10">
                  <c:v>8.4918999999999994E-2</c:v>
                </c:pt>
                <c:pt idx="11">
                  <c:v>0.19672000000000001</c:v>
                </c:pt>
                <c:pt idx="12">
                  <c:v>0.36777100000000001</c:v>
                </c:pt>
                <c:pt idx="13">
                  <c:v>0.48080699999999998</c:v>
                </c:pt>
              </c:numCache>
            </c:numRef>
          </c:yVal>
          <c:smooth val="0"/>
        </c:ser>
        <c:ser>
          <c:idx val="9"/>
          <c:order val="9"/>
          <c:marker>
            <c:symbol val="none"/>
          </c:marker>
          <c:xVal>
            <c:numRef>
              <c:f>Cohort!$I$2:$V$2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30</c:v>
                </c:pt>
                <c:pt idx="6">
                  <c:v>40</c:v>
                </c:pt>
                <c:pt idx="7">
                  <c:v>50</c:v>
                </c:pt>
                <c:pt idx="8">
                  <c:v>60</c:v>
                </c:pt>
                <c:pt idx="9">
                  <c:v>70</c:v>
                </c:pt>
                <c:pt idx="10">
                  <c:v>80</c:v>
                </c:pt>
                <c:pt idx="11">
                  <c:v>90</c:v>
                </c:pt>
                <c:pt idx="12">
                  <c:v>100</c:v>
                </c:pt>
                <c:pt idx="13">
                  <c:v>110</c:v>
                </c:pt>
              </c:numCache>
            </c:numRef>
          </c:xVal>
          <c:yVal>
            <c:numRef>
              <c:f>Cohort!$I$12:$V$12</c:f>
              <c:numCache>
                <c:formatCode>General</c:formatCode>
                <c:ptCount val="14"/>
                <c:pt idx="0">
                  <c:v>0.16291800000000001</c:v>
                </c:pt>
                <c:pt idx="1">
                  <c:v>2.3630999999999999E-2</c:v>
                </c:pt>
                <c:pt idx="2">
                  <c:v>4.1599999999999996E-3</c:v>
                </c:pt>
                <c:pt idx="3">
                  <c:v>2.1930000000000001E-3</c:v>
                </c:pt>
                <c:pt idx="4">
                  <c:v>4.4949999999999999E-3</c:v>
                </c:pt>
                <c:pt idx="5">
                  <c:v>3.8470000000000002E-3</c:v>
                </c:pt>
                <c:pt idx="6">
                  <c:v>4.1980000000000003E-3</c:v>
                </c:pt>
                <c:pt idx="7">
                  <c:v>8.7910000000000002E-3</c:v>
                </c:pt>
                <c:pt idx="8">
                  <c:v>2.0649000000000001E-2</c:v>
                </c:pt>
                <c:pt idx="9">
                  <c:v>4.4976000000000002E-2</c:v>
                </c:pt>
                <c:pt idx="10">
                  <c:v>0.10188</c:v>
                </c:pt>
                <c:pt idx="11">
                  <c:v>0.229876</c:v>
                </c:pt>
                <c:pt idx="12">
                  <c:v>0.40111200000000002</c:v>
                </c:pt>
                <c:pt idx="13">
                  <c:v>0.50183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192576"/>
        <c:axId val="73190784"/>
      </c:scatterChart>
      <c:valAx>
        <c:axId val="7319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3190784"/>
        <c:crosses val="autoZero"/>
        <c:crossBetween val="midCat"/>
      </c:valAx>
      <c:valAx>
        <c:axId val="73190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31925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Cohort!$H$26</c:f>
              <c:strCache>
                <c:ptCount val="1"/>
                <c:pt idx="0">
                  <c:v>1990male</c:v>
                </c:pt>
              </c:strCache>
            </c:strRef>
          </c:tx>
          <c:marker>
            <c:symbol val="none"/>
          </c:marker>
          <c:xVal>
            <c:numRef>
              <c:f>Cohort!$I$25:$V$25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30</c:v>
                </c:pt>
                <c:pt idx="6">
                  <c:v>40</c:v>
                </c:pt>
                <c:pt idx="7">
                  <c:v>50</c:v>
                </c:pt>
                <c:pt idx="8">
                  <c:v>60</c:v>
                </c:pt>
                <c:pt idx="9">
                  <c:v>70</c:v>
                </c:pt>
                <c:pt idx="10">
                  <c:v>80</c:v>
                </c:pt>
                <c:pt idx="11">
                  <c:v>90</c:v>
                </c:pt>
                <c:pt idx="12">
                  <c:v>100</c:v>
                </c:pt>
                <c:pt idx="13">
                  <c:v>110</c:v>
                </c:pt>
              </c:numCache>
            </c:numRef>
          </c:xVal>
          <c:yVal>
            <c:numRef>
              <c:f>Cohort!$I$26:$V$26</c:f>
              <c:numCache>
                <c:formatCode>General</c:formatCode>
                <c:ptCount val="14"/>
                <c:pt idx="0">
                  <c:v>4.548300371966265E-2</c:v>
                </c:pt>
                <c:pt idx="1">
                  <c:v>2.3443781473488218E-2</c:v>
                </c:pt>
                <c:pt idx="2">
                  <c:v>4.5913461538461542E-2</c:v>
                </c:pt>
                <c:pt idx="3">
                  <c:v>6.8855449156406748E-2</c:v>
                </c:pt>
                <c:pt idx="4">
                  <c:v>7.8754171301446046E-2</c:v>
                </c:pt>
                <c:pt idx="5">
                  <c:v>0.11359500909799844</c:v>
                </c:pt>
                <c:pt idx="6">
                  <c:v>0.1391138637446403</c:v>
                </c:pt>
                <c:pt idx="7">
                  <c:v>0.13468319872596973</c:v>
                </c:pt>
                <c:pt idx="8">
                  <c:v>0.14397791660613105</c:v>
                </c:pt>
                <c:pt idx="9">
                  <c:v>0.16664443258626821</c:v>
                </c:pt>
                <c:pt idx="10">
                  <c:v>0.23157636435021595</c:v>
                </c:pt>
                <c:pt idx="11">
                  <c:v>0.341788616471489</c:v>
                </c:pt>
                <c:pt idx="12">
                  <c:v>0.48716567941123673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Cohort!$H$27</c:f>
              <c:strCache>
                <c:ptCount val="1"/>
                <c:pt idx="0">
                  <c:v>1980male</c:v>
                </c:pt>
              </c:strCache>
            </c:strRef>
          </c:tx>
          <c:marker>
            <c:symbol val="none"/>
          </c:marker>
          <c:xVal>
            <c:numRef>
              <c:f>Cohort!$I$25:$V$25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30</c:v>
                </c:pt>
                <c:pt idx="6">
                  <c:v>40</c:v>
                </c:pt>
                <c:pt idx="7">
                  <c:v>50</c:v>
                </c:pt>
                <c:pt idx="8">
                  <c:v>60</c:v>
                </c:pt>
                <c:pt idx="9">
                  <c:v>70</c:v>
                </c:pt>
                <c:pt idx="10">
                  <c:v>80</c:v>
                </c:pt>
                <c:pt idx="11">
                  <c:v>90</c:v>
                </c:pt>
                <c:pt idx="12">
                  <c:v>100</c:v>
                </c:pt>
                <c:pt idx="13">
                  <c:v>110</c:v>
                </c:pt>
              </c:numCache>
            </c:numRef>
          </c:xVal>
          <c:yVal>
            <c:numRef>
              <c:f>Cohort!$I$27:$V$27</c:f>
              <c:numCache>
                <c:formatCode>General</c:formatCode>
                <c:ptCount val="14"/>
                <c:pt idx="0">
                  <c:v>6.7561595403822769E-2</c:v>
                </c:pt>
                <c:pt idx="1">
                  <c:v>3.9270449832846686E-2</c:v>
                </c:pt>
                <c:pt idx="2">
                  <c:v>6.3221153846153857E-2</c:v>
                </c:pt>
                <c:pt idx="3">
                  <c:v>8.7551299589603282E-2</c:v>
                </c:pt>
                <c:pt idx="4">
                  <c:v>0.22936596218020022</c:v>
                </c:pt>
                <c:pt idx="5">
                  <c:v>0.13802963348063427</c:v>
                </c:pt>
                <c:pt idx="6">
                  <c:v>0.17746545974273462</c:v>
                </c:pt>
                <c:pt idx="7">
                  <c:v>0.163007621431009</c:v>
                </c:pt>
                <c:pt idx="8">
                  <c:v>0.16640030994237007</c:v>
                </c:pt>
                <c:pt idx="9">
                  <c:v>0.18667733902525793</c:v>
                </c:pt>
                <c:pt idx="10">
                  <c:v>0.25423046721633297</c:v>
                </c:pt>
                <c:pt idx="11">
                  <c:v>0.36778959090988184</c:v>
                </c:pt>
                <c:pt idx="12">
                  <c:v>0.51224844931091562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Cohort!$H$28</c:f>
              <c:strCache>
                <c:ptCount val="1"/>
                <c:pt idx="0">
                  <c:v>1970male</c:v>
                </c:pt>
              </c:strCache>
            </c:strRef>
          </c:tx>
          <c:marker>
            <c:symbol val="none"/>
          </c:marker>
          <c:xVal>
            <c:numRef>
              <c:f>Cohort!$I$25:$V$25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30</c:v>
                </c:pt>
                <c:pt idx="6">
                  <c:v>40</c:v>
                </c:pt>
                <c:pt idx="7">
                  <c:v>50</c:v>
                </c:pt>
                <c:pt idx="8">
                  <c:v>60</c:v>
                </c:pt>
                <c:pt idx="9">
                  <c:v>70</c:v>
                </c:pt>
                <c:pt idx="10">
                  <c:v>80</c:v>
                </c:pt>
                <c:pt idx="11">
                  <c:v>90</c:v>
                </c:pt>
                <c:pt idx="12">
                  <c:v>100</c:v>
                </c:pt>
                <c:pt idx="13">
                  <c:v>110</c:v>
                </c:pt>
              </c:numCache>
            </c:numRef>
          </c:xVal>
          <c:yVal>
            <c:numRef>
              <c:f>Cohort!$I$28:$V$28</c:f>
              <c:numCache>
                <c:formatCode>General</c:formatCode>
                <c:ptCount val="14"/>
                <c:pt idx="0">
                  <c:v>0.10838581372224063</c:v>
                </c:pt>
                <c:pt idx="1">
                  <c:v>4.993440819262833E-2</c:v>
                </c:pt>
                <c:pt idx="2">
                  <c:v>0.11730769230769232</c:v>
                </c:pt>
                <c:pt idx="3">
                  <c:v>0.13588691290469676</c:v>
                </c:pt>
                <c:pt idx="4">
                  <c:v>0.36596218020022248</c:v>
                </c:pt>
                <c:pt idx="5">
                  <c:v>0.25214452820379518</c:v>
                </c:pt>
                <c:pt idx="6">
                  <c:v>0.21414959504525963</c:v>
                </c:pt>
                <c:pt idx="7">
                  <c:v>0.22318280059151407</c:v>
                </c:pt>
                <c:pt idx="8">
                  <c:v>0.2002033996803719</c:v>
                </c:pt>
                <c:pt idx="9">
                  <c:v>0.21495908929206686</c:v>
                </c:pt>
                <c:pt idx="10">
                  <c:v>0.27991755005889285</c:v>
                </c:pt>
                <c:pt idx="11">
                  <c:v>0.39511736762428445</c:v>
                </c:pt>
                <c:pt idx="12">
                  <c:v>0.54140738746285322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Cohort!$H$29</c:f>
              <c:strCache>
                <c:ptCount val="1"/>
                <c:pt idx="0">
                  <c:v>1960male</c:v>
                </c:pt>
              </c:strCache>
            </c:strRef>
          </c:tx>
          <c:marker>
            <c:symbol val="none"/>
          </c:marker>
          <c:xVal>
            <c:numRef>
              <c:f>Cohort!$I$25:$V$25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30</c:v>
                </c:pt>
                <c:pt idx="6">
                  <c:v>40</c:v>
                </c:pt>
                <c:pt idx="7">
                  <c:v>50</c:v>
                </c:pt>
                <c:pt idx="8">
                  <c:v>60</c:v>
                </c:pt>
                <c:pt idx="9">
                  <c:v>70</c:v>
                </c:pt>
                <c:pt idx="10">
                  <c:v>80</c:v>
                </c:pt>
                <c:pt idx="11">
                  <c:v>90</c:v>
                </c:pt>
                <c:pt idx="12">
                  <c:v>100</c:v>
                </c:pt>
                <c:pt idx="13">
                  <c:v>110</c:v>
                </c:pt>
              </c:numCache>
            </c:numRef>
          </c:xVal>
          <c:yVal>
            <c:numRef>
              <c:f>Cohort!$I$29:$V$29</c:f>
              <c:numCache>
                <c:formatCode>General</c:formatCode>
                <c:ptCount val="14"/>
                <c:pt idx="0">
                  <c:v>0.14827090929179096</c:v>
                </c:pt>
                <c:pt idx="1">
                  <c:v>8.8104608353434061E-2</c:v>
                </c:pt>
                <c:pt idx="2">
                  <c:v>0.21370192307692309</c:v>
                </c:pt>
                <c:pt idx="3">
                  <c:v>0.20930232558139533</c:v>
                </c:pt>
                <c:pt idx="4">
                  <c:v>0.43626251390433818</c:v>
                </c:pt>
                <c:pt idx="5">
                  <c:v>0.41330907200415906</c:v>
                </c:pt>
                <c:pt idx="6">
                  <c:v>0.34921391138637448</c:v>
                </c:pt>
                <c:pt idx="7">
                  <c:v>0.31429871459447162</c:v>
                </c:pt>
                <c:pt idx="8">
                  <c:v>0.27323357063296044</c:v>
                </c:pt>
                <c:pt idx="9">
                  <c:v>0.25411330487371042</c:v>
                </c:pt>
                <c:pt idx="10">
                  <c:v>0.31518453082057324</c:v>
                </c:pt>
                <c:pt idx="11">
                  <c:v>0.42671701265029843</c:v>
                </c:pt>
                <c:pt idx="12">
                  <c:v>0.57039679690460521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Cohort!$H$30</c:f>
              <c:strCache>
                <c:ptCount val="1"/>
                <c:pt idx="0">
                  <c:v>1950male</c:v>
                </c:pt>
              </c:strCache>
            </c:strRef>
          </c:tx>
          <c:marker>
            <c:symbol val="none"/>
          </c:marker>
          <c:xVal>
            <c:numRef>
              <c:f>Cohort!$I$25:$V$25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30</c:v>
                </c:pt>
                <c:pt idx="6">
                  <c:v>40</c:v>
                </c:pt>
                <c:pt idx="7">
                  <c:v>50</c:v>
                </c:pt>
                <c:pt idx="8">
                  <c:v>60</c:v>
                </c:pt>
                <c:pt idx="9">
                  <c:v>70</c:v>
                </c:pt>
                <c:pt idx="10">
                  <c:v>80</c:v>
                </c:pt>
                <c:pt idx="11">
                  <c:v>90</c:v>
                </c:pt>
                <c:pt idx="12">
                  <c:v>100</c:v>
                </c:pt>
                <c:pt idx="13">
                  <c:v>110</c:v>
                </c:pt>
              </c:numCache>
            </c:numRef>
          </c:xVal>
          <c:yVal>
            <c:numRef>
              <c:f>Cohort!$I$30:$V$30</c:f>
              <c:numCache>
                <c:formatCode>General</c:formatCode>
                <c:ptCount val="14"/>
                <c:pt idx="0">
                  <c:v>0.21386218834014656</c:v>
                </c:pt>
                <c:pt idx="1">
                  <c:v>0.15661630908552326</c:v>
                </c:pt>
                <c:pt idx="2">
                  <c:v>0.22860576923076925</c:v>
                </c:pt>
                <c:pt idx="3">
                  <c:v>0.19425444596443228</c:v>
                </c:pt>
                <c:pt idx="4">
                  <c:v>0.43426028921023357</c:v>
                </c:pt>
                <c:pt idx="5">
                  <c:v>0.32206914478814663</c:v>
                </c:pt>
                <c:pt idx="6">
                  <c:v>0.45259647451167218</c:v>
                </c:pt>
                <c:pt idx="7">
                  <c:v>0.40962347855761572</c:v>
                </c:pt>
                <c:pt idx="8">
                  <c:v>0.3568211535667587</c:v>
                </c:pt>
                <c:pt idx="9">
                  <c:v>0.31121042333689081</c:v>
                </c:pt>
                <c:pt idx="10">
                  <c:v>0.36312328229289359</c:v>
                </c:pt>
                <c:pt idx="11">
                  <c:v>0.46795663749151717</c:v>
                </c:pt>
                <c:pt idx="12">
                  <c:v>0.60275434292666386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Cohort!$H$31</c:f>
              <c:strCache>
                <c:ptCount val="1"/>
                <c:pt idx="0">
                  <c:v>1940male</c:v>
                </c:pt>
              </c:strCache>
            </c:strRef>
          </c:tx>
          <c:marker>
            <c:symbol val="none"/>
          </c:marker>
          <c:xVal>
            <c:numRef>
              <c:f>Cohort!$I$25:$V$25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30</c:v>
                </c:pt>
                <c:pt idx="6">
                  <c:v>40</c:v>
                </c:pt>
                <c:pt idx="7">
                  <c:v>50</c:v>
                </c:pt>
                <c:pt idx="8">
                  <c:v>60</c:v>
                </c:pt>
                <c:pt idx="9">
                  <c:v>70</c:v>
                </c:pt>
                <c:pt idx="10">
                  <c:v>80</c:v>
                </c:pt>
                <c:pt idx="11">
                  <c:v>90</c:v>
                </c:pt>
                <c:pt idx="12">
                  <c:v>100</c:v>
                </c:pt>
                <c:pt idx="13">
                  <c:v>110</c:v>
                </c:pt>
              </c:numCache>
            </c:numRef>
          </c:xVal>
          <c:yVal>
            <c:numRef>
              <c:f>Cohort!$I$31:$V$31</c:f>
              <c:numCache>
                <c:formatCode>General</c:formatCode>
                <c:ptCount val="14"/>
                <c:pt idx="0">
                  <c:v>0.29224517855608345</c:v>
                </c:pt>
                <c:pt idx="1">
                  <c:v>0.20858194744191952</c:v>
                </c:pt>
                <c:pt idx="2">
                  <c:v>0.4382211538461539</c:v>
                </c:pt>
                <c:pt idx="3">
                  <c:v>0.40994072047423619</c:v>
                </c:pt>
                <c:pt idx="4">
                  <c:v>0.4729699666295884</c:v>
                </c:pt>
                <c:pt idx="5">
                  <c:v>0.30413309072004158</c:v>
                </c:pt>
                <c:pt idx="6">
                  <c:v>0.51691281562648872</c:v>
                </c:pt>
                <c:pt idx="7">
                  <c:v>0.47935388465476053</c:v>
                </c:pt>
                <c:pt idx="8">
                  <c:v>0.44902900866870066</c:v>
                </c:pt>
                <c:pt idx="9">
                  <c:v>0.38578352899324081</c:v>
                </c:pt>
                <c:pt idx="10">
                  <c:v>0.43606203376521396</c:v>
                </c:pt>
                <c:pt idx="11">
                  <c:v>0.52469592301936696</c:v>
                </c:pt>
                <c:pt idx="12">
                  <c:v>0.64422156405193554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Cohort!$H$32</c:f>
              <c:strCache>
                <c:ptCount val="1"/>
                <c:pt idx="0">
                  <c:v>1930male</c:v>
                </c:pt>
              </c:strCache>
            </c:strRef>
          </c:tx>
          <c:marker>
            <c:symbol val="none"/>
          </c:marker>
          <c:xVal>
            <c:numRef>
              <c:f>Cohort!$I$25:$V$25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30</c:v>
                </c:pt>
                <c:pt idx="6">
                  <c:v>40</c:v>
                </c:pt>
                <c:pt idx="7">
                  <c:v>50</c:v>
                </c:pt>
                <c:pt idx="8">
                  <c:v>60</c:v>
                </c:pt>
                <c:pt idx="9">
                  <c:v>70</c:v>
                </c:pt>
                <c:pt idx="10">
                  <c:v>80</c:v>
                </c:pt>
                <c:pt idx="11">
                  <c:v>90</c:v>
                </c:pt>
                <c:pt idx="12">
                  <c:v>100</c:v>
                </c:pt>
                <c:pt idx="13">
                  <c:v>110</c:v>
                </c:pt>
              </c:numCache>
            </c:numRef>
          </c:xVal>
          <c:yVal>
            <c:numRef>
              <c:f>Cohort!$I$32:$V$32</c:f>
              <c:numCache>
                <c:formatCode>General</c:formatCode>
                <c:ptCount val="14"/>
                <c:pt idx="0">
                  <c:v>0.35627739108017525</c:v>
                </c:pt>
                <c:pt idx="1">
                  <c:v>0.3754390419364394</c:v>
                </c:pt>
                <c:pt idx="2">
                  <c:v>0.64543269230769229</c:v>
                </c:pt>
                <c:pt idx="3">
                  <c:v>0.41814865481076147</c:v>
                </c:pt>
                <c:pt idx="4">
                  <c:v>0.30278086763070078</c:v>
                </c:pt>
                <c:pt idx="5">
                  <c:v>0.34104497010657653</c:v>
                </c:pt>
                <c:pt idx="6">
                  <c:v>0.75440686040971883</c:v>
                </c:pt>
                <c:pt idx="7">
                  <c:v>0.61517461039699683</c:v>
                </c:pt>
                <c:pt idx="8">
                  <c:v>0.59082764298513246</c:v>
                </c:pt>
                <c:pt idx="9">
                  <c:v>0.54557986481679122</c:v>
                </c:pt>
                <c:pt idx="10">
                  <c:v>0.52389085198272478</c:v>
                </c:pt>
                <c:pt idx="11">
                  <c:v>0.64082374845568912</c:v>
                </c:pt>
                <c:pt idx="12">
                  <c:v>0.69983196713137474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Cohort!$H$33</c:f>
              <c:strCache>
                <c:ptCount val="1"/>
                <c:pt idx="0">
                  <c:v>1920male</c:v>
                </c:pt>
              </c:strCache>
            </c:strRef>
          </c:tx>
          <c:marker>
            <c:symbol val="none"/>
          </c:marker>
          <c:xVal>
            <c:numRef>
              <c:f>Cohort!$I$25:$V$25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30</c:v>
                </c:pt>
                <c:pt idx="6">
                  <c:v>40</c:v>
                </c:pt>
                <c:pt idx="7">
                  <c:v>50</c:v>
                </c:pt>
                <c:pt idx="8">
                  <c:v>60</c:v>
                </c:pt>
                <c:pt idx="9">
                  <c:v>70</c:v>
                </c:pt>
                <c:pt idx="10">
                  <c:v>80</c:v>
                </c:pt>
                <c:pt idx="11">
                  <c:v>90</c:v>
                </c:pt>
                <c:pt idx="12">
                  <c:v>100</c:v>
                </c:pt>
                <c:pt idx="13">
                  <c:v>110</c:v>
                </c:pt>
              </c:numCache>
            </c:numRef>
          </c:xVal>
          <c:yVal>
            <c:numRef>
              <c:f>Cohort!$I$33:$V$33</c:f>
              <c:numCache>
                <c:formatCode>General</c:formatCode>
                <c:ptCount val="14"/>
                <c:pt idx="0">
                  <c:v>0.57907045262033652</c:v>
                </c:pt>
                <c:pt idx="1">
                  <c:v>0.53446743684143716</c:v>
                </c:pt>
                <c:pt idx="2">
                  <c:v>0.53629807692307696</c:v>
                </c:pt>
                <c:pt idx="3">
                  <c:v>0.62836297309621525</c:v>
                </c:pt>
                <c:pt idx="4">
                  <c:v>0.56840934371523921</c:v>
                </c:pt>
                <c:pt idx="5">
                  <c:v>0.74811541460878606</c:v>
                </c:pt>
                <c:pt idx="6">
                  <c:v>0.80514530728918532</c:v>
                </c:pt>
                <c:pt idx="7">
                  <c:v>0.86133545671709699</c:v>
                </c:pt>
                <c:pt idx="8">
                  <c:v>0.84343067460893995</c:v>
                </c:pt>
                <c:pt idx="9">
                  <c:v>0.71622643187477764</c:v>
                </c:pt>
                <c:pt idx="10">
                  <c:v>0.68198861405575184</c:v>
                </c:pt>
                <c:pt idx="11">
                  <c:v>0.7473246445909969</c:v>
                </c:pt>
                <c:pt idx="12">
                  <c:v>0.82345080675721483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Cohort!$H$34</c:f>
              <c:strCache>
                <c:ptCount val="1"/>
                <c:pt idx="0">
                  <c:v>1910male</c:v>
                </c:pt>
              </c:strCache>
            </c:strRef>
          </c:tx>
          <c:marker>
            <c:symbol val="none"/>
          </c:marker>
          <c:xVal>
            <c:numRef>
              <c:f>Cohort!$I$25:$V$25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30</c:v>
                </c:pt>
                <c:pt idx="6">
                  <c:v>40</c:v>
                </c:pt>
                <c:pt idx="7">
                  <c:v>50</c:v>
                </c:pt>
                <c:pt idx="8">
                  <c:v>60</c:v>
                </c:pt>
                <c:pt idx="9">
                  <c:v>70</c:v>
                </c:pt>
                <c:pt idx="10">
                  <c:v>80</c:v>
                </c:pt>
                <c:pt idx="11">
                  <c:v>90</c:v>
                </c:pt>
                <c:pt idx="12">
                  <c:v>100</c:v>
                </c:pt>
                <c:pt idx="13">
                  <c:v>110</c:v>
                </c:pt>
              </c:numCache>
            </c:numRef>
          </c:xVal>
          <c:yVal>
            <c:numRef>
              <c:f>Cohort!$I$34:$V$34</c:f>
              <c:numCache>
                <c:formatCode>General</c:formatCode>
                <c:ptCount val="14"/>
                <c:pt idx="0">
                  <c:v>0.7187358057427663</c:v>
                </c:pt>
                <c:pt idx="1">
                  <c:v>0.77758029706741139</c:v>
                </c:pt>
                <c:pt idx="2">
                  <c:v>0.82451923076923084</c:v>
                </c:pt>
                <c:pt idx="3">
                  <c:v>0.98814409484724119</c:v>
                </c:pt>
                <c:pt idx="4">
                  <c:v>0.86674082313681877</c:v>
                </c:pt>
                <c:pt idx="5">
                  <c:v>0.75279438523524822</c:v>
                </c:pt>
                <c:pt idx="6">
                  <c:v>0.68365888518342066</c:v>
                </c:pt>
                <c:pt idx="7">
                  <c:v>0.72972358093504719</c:v>
                </c:pt>
                <c:pt idx="8">
                  <c:v>0.82076613879606763</c:v>
                </c:pt>
                <c:pt idx="9">
                  <c:v>0.90552739238705082</c:v>
                </c:pt>
                <c:pt idx="10">
                  <c:v>0.83351982724774243</c:v>
                </c:pt>
                <c:pt idx="11">
                  <c:v>0.85576571716925653</c:v>
                </c:pt>
                <c:pt idx="12">
                  <c:v>0.91687857755439872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Cohort!$H$35</c:f>
              <c:strCache>
                <c:ptCount val="1"/>
                <c:pt idx="0">
                  <c:v>1900male</c:v>
                </c:pt>
              </c:strCache>
            </c:strRef>
          </c:tx>
          <c:marker>
            <c:symbol val="none"/>
          </c:marker>
          <c:xVal>
            <c:numRef>
              <c:f>Cohort!$I$25:$V$25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30</c:v>
                </c:pt>
                <c:pt idx="6">
                  <c:v>40</c:v>
                </c:pt>
                <c:pt idx="7">
                  <c:v>50</c:v>
                </c:pt>
                <c:pt idx="8">
                  <c:v>60</c:v>
                </c:pt>
                <c:pt idx="9">
                  <c:v>70</c:v>
                </c:pt>
                <c:pt idx="10">
                  <c:v>80</c:v>
                </c:pt>
                <c:pt idx="11">
                  <c:v>90</c:v>
                </c:pt>
                <c:pt idx="12">
                  <c:v>100</c:v>
                </c:pt>
                <c:pt idx="13">
                  <c:v>110</c:v>
                </c:pt>
              </c:numCache>
            </c:numRef>
          </c:xVal>
          <c:yVal>
            <c:numRef>
              <c:f>Cohort!$I$35:$V$35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799168"/>
        <c:axId val="95797632"/>
      </c:scatterChart>
      <c:valAx>
        <c:axId val="9579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797632"/>
        <c:crosses val="autoZero"/>
        <c:crossBetween val="midCat"/>
      </c:valAx>
      <c:valAx>
        <c:axId val="95797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79916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Cohort!$I$25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cat>
            <c:strRef>
              <c:f>Cohort!$H$26:$H$35</c:f>
              <c:strCache>
                <c:ptCount val="10"/>
                <c:pt idx="0">
                  <c:v>1990male</c:v>
                </c:pt>
                <c:pt idx="1">
                  <c:v>1980male</c:v>
                </c:pt>
                <c:pt idx="2">
                  <c:v>1970male</c:v>
                </c:pt>
                <c:pt idx="3">
                  <c:v>1960male</c:v>
                </c:pt>
                <c:pt idx="4">
                  <c:v>1950male</c:v>
                </c:pt>
                <c:pt idx="5">
                  <c:v>1940male</c:v>
                </c:pt>
                <c:pt idx="6">
                  <c:v>1930male</c:v>
                </c:pt>
                <c:pt idx="7">
                  <c:v>1920male</c:v>
                </c:pt>
                <c:pt idx="8">
                  <c:v>1910male</c:v>
                </c:pt>
                <c:pt idx="9">
                  <c:v>1900male</c:v>
                </c:pt>
              </c:strCache>
            </c:strRef>
          </c:cat>
          <c:val>
            <c:numRef>
              <c:f>Cohort!$I$26:$I$35</c:f>
              <c:numCache>
                <c:formatCode>General</c:formatCode>
                <c:ptCount val="10"/>
                <c:pt idx="0">
                  <c:v>4.548300371966265E-2</c:v>
                </c:pt>
                <c:pt idx="1">
                  <c:v>6.7561595403822769E-2</c:v>
                </c:pt>
                <c:pt idx="2">
                  <c:v>0.10838581372224063</c:v>
                </c:pt>
                <c:pt idx="3">
                  <c:v>0.14827090929179096</c:v>
                </c:pt>
                <c:pt idx="4">
                  <c:v>0.21386218834014656</c:v>
                </c:pt>
                <c:pt idx="5">
                  <c:v>0.29224517855608345</c:v>
                </c:pt>
                <c:pt idx="6">
                  <c:v>0.35627739108017525</c:v>
                </c:pt>
                <c:pt idx="7">
                  <c:v>0.57907045262033652</c:v>
                </c:pt>
                <c:pt idx="8">
                  <c:v>0.7187358057427663</c:v>
                </c:pt>
                <c:pt idx="9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Cohort!$J$25</c:f>
              <c:strCache>
                <c:ptCount val="1"/>
                <c:pt idx="0">
                  <c:v>1</c:v>
                </c:pt>
              </c:strCache>
            </c:strRef>
          </c:tx>
          <c:marker>
            <c:symbol val="none"/>
          </c:marker>
          <c:cat>
            <c:strRef>
              <c:f>Cohort!$H$26:$H$35</c:f>
              <c:strCache>
                <c:ptCount val="10"/>
                <c:pt idx="0">
                  <c:v>1990male</c:v>
                </c:pt>
                <c:pt idx="1">
                  <c:v>1980male</c:v>
                </c:pt>
                <c:pt idx="2">
                  <c:v>1970male</c:v>
                </c:pt>
                <c:pt idx="3">
                  <c:v>1960male</c:v>
                </c:pt>
                <c:pt idx="4">
                  <c:v>1950male</c:v>
                </c:pt>
                <c:pt idx="5">
                  <c:v>1940male</c:v>
                </c:pt>
                <c:pt idx="6">
                  <c:v>1930male</c:v>
                </c:pt>
                <c:pt idx="7">
                  <c:v>1920male</c:v>
                </c:pt>
                <c:pt idx="8">
                  <c:v>1910male</c:v>
                </c:pt>
                <c:pt idx="9">
                  <c:v>1900male</c:v>
                </c:pt>
              </c:strCache>
            </c:strRef>
          </c:cat>
          <c:val>
            <c:numRef>
              <c:f>Cohort!$J$26:$J$35</c:f>
              <c:numCache>
                <c:formatCode>General</c:formatCode>
                <c:ptCount val="10"/>
                <c:pt idx="0">
                  <c:v>2.3443781473488218E-2</c:v>
                </c:pt>
                <c:pt idx="1">
                  <c:v>3.9270449832846686E-2</c:v>
                </c:pt>
                <c:pt idx="2">
                  <c:v>4.993440819262833E-2</c:v>
                </c:pt>
                <c:pt idx="3">
                  <c:v>8.8104608353434061E-2</c:v>
                </c:pt>
                <c:pt idx="4">
                  <c:v>0.15661630908552326</c:v>
                </c:pt>
                <c:pt idx="5">
                  <c:v>0.20858194744191952</c:v>
                </c:pt>
                <c:pt idx="6">
                  <c:v>0.3754390419364394</c:v>
                </c:pt>
                <c:pt idx="7">
                  <c:v>0.53446743684143716</c:v>
                </c:pt>
                <c:pt idx="8">
                  <c:v>0.77758029706741139</c:v>
                </c:pt>
                <c:pt idx="9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Cohort!$K$25</c:f>
              <c:strCache>
                <c:ptCount val="1"/>
                <c:pt idx="0">
                  <c:v>5</c:v>
                </c:pt>
              </c:strCache>
            </c:strRef>
          </c:tx>
          <c:marker>
            <c:symbol val="none"/>
          </c:marker>
          <c:cat>
            <c:strRef>
              <c:f>Cohort!$H$26:$H$35</c:f>
              <c:strCache>
                <c:ptCount val="10"/>
                <c:pt idx="0">
                  <c:v>1990male</c:v>
                </c:pt>
                <c:pt idx="1">
                  <c:v>1980male</c:v>
                </c:pt>
                <c:pt idx="2">
                  <c:v>1970male</c:v>
                </c:pt>
                <c:pt idx="3">
                  <c:v>1960male</c:v>
                </c:pt>
                <c:pt idx="4">
                  <c:v>1950male</c:v>
                </c:pt>
                <c:pt idx="5">
                  <c:v>1940male</c:v>
                </c:pt>
                <c:pt idx="6">
                  <c:v>1930male</c:v>
                </c:pt>
                <c:pt idx="7">
                  <c:v>1920male</c:v>
                </c:pt>
                <c:pt idx="8">
                  <c:v>1910male</c:v>
                </c:pt>
                <c:pt idx="9">
                  <c:v>1900male</c:v>
                </c:pt>
              </c:strCache>
            </c:strRef>
          </c:cat>
          <c:val>
            <c:numRef>
              <c:f>Cohort!$K$26:$K$35</c:f>
              <c:numCache>
                <c:formatCode>General</c:formatCode>
                <c:ptCount val="10"/>
                <c:pt idx="0">
                  <c:v>4.5913461538461542E-2</c:v>
                </c:pt>
                <c:pt idx="1">
                  <c:v>6.3221153846153857E-2</c:v>
                </c:pt>
                <c:pt idx="2">
                  <c:v>0.11730769230769232</c:v>
                </c:pt>
                <c:pt idx="3">
                  <c:v>0.21370192307692309</c:v>
                </c:pt>
                <c:pt idx="4">
                  <c:v>0.22860576923076925</c:v>
                </c:pt>
                <c:pt idx="5">
                  <c:v>0.4382211538461539</c:v>
                </c:pt>
                <c:pt idx="6">
                  <c:v>0.64543269230769229</c:v>
                </c:pt>
                <c:pt idx="7">
                  <c:v>0.53629807692307696</c:v>
                </c:pt>
                <c:pt idx="8">
                  <c:v>0.82451923076923084</c:v>
                </c:pt>
                <c:pt idx="9">
                  <c:v>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Cohort!$L$25</c:f>
              <c:strCache>
                <c:ptCount val="1"/>
                <c:pt idx="0">
                  <c:v>10</c:v>
                </c:pt>
              </c:strCache>
            </c:strRef>
          </c:tx>
          <c:marker>
            <c:symbol val="none"/>
          </c:marker>
          <c:cat>
            <c:strRef>
              <c:f>Cohort!$H$26:$H$35</c:f>
              <c:strCache>
                <c:ptCount val="10"/>
                <c:pt idx="0">
                  <c:v>1990male</c:v>
                </c:pt>
                <c:pt idx="1">
                  <c:v>1980male</c:v>
                </c:pt>
                <c:pt idx="2">
                  <c:v>1970male</c:v>
                </c:pt>
                <c:pt idx="3">
                  <c:v>1960male</c:v>
                </c:pt>
                <c:pt idx="4">
                  <c:v>1950male</c:v>
                </c:pt>
                <c:pt idx="5">
                  <c:v>1940male</c:v>
                </c:pt>
                <c:pt idx="6">
                  <c:v>1930male</c:v>
                </c:pt>
                <c:pt idx="7">
                  <c:v>1920male</c:v>
                </c:pt>
                <c:pt idx="8">
                  <c:v>1910male</c:v>
                </c:pt>
                <c:pt idx="9">
                  <c:v>1900male</c:v>
                </c:pt>
              </c:strCache>
            </c:strRef>
          </c:cat>
          <c:val>
            <c:numRef>
              <c:f>Cohort!$L$26:$L$35</c:f>
              <c:numCache>
                <c:formatCode>General</c:formatCode>
                <c:ptCount val="10"/>
                <c:pt idx="0">
                  <c:v>6.8855449156406748E-2</c:v>
                </c:pt>
                <c:pt idx="1">
                  <c:v>8.7551299589603282E-2</c:v>
                </c:pt>
                <c:pt idx="2">
                  <c:v>0.13588691290469676</c:v>
                </c:pt>
                <c:pt idx="3">
                  <c:v>0.20930232558139533</c:v>
                </c:pt>
                <c:pt idx="4">
                  <c:v>0.19425444596443228</c:v>
                </c:pt>
                <c:pt idx="5">
                  <c:v>0.40994072047423619</c:v>
                </c:pt>
                <c:pt idx="6">
                  <c:v>0.41814865481076147</c:v>
                </c:pt>
                <c:pt idx="7">
                  <c:v>0.62836297309621525</c:v>
                </c:pt>
                <c:pt idx="8">
                  <c:v>0.98814409484724119</c:v>
                </c:pt>
                <c:pt idx="9">
                  <c:v>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Cohort!$M$25</c:f>
              <c:strCache>
                <c:ptCount val="1"/>
                <c:pt idx="0">
                  <c:v>20</c:v>
                </c:pt>
              </c:strCache>
            </c:strRef>
          </c:tx>
          <c:marker>
            <c:symbol val="none"/>
          </c:marker>
          <c:cat>
            <c:strRef>
              <c:f>Cohort!$H$26:$H$35</c:f>
              <c:strCache>
                <c:ptCount val="10"/>
                <c:pt idx="0">
                  <c:v>1990male</c:v>
                </c:pt>
                <c:pt idx="1">
                  <c:v>1980male</c:v>
                </c:pt>
                <c:pt idx="2">
                  <c:v>1970male</c:v>
                </c:pt>
                <c:pt idx="3">
                  <c:v>1960male</c:v>
                </c:pt>
                <c:pt idx="4">
                  <c:v>1950male</c:v>
                </c:pt>
                <c:pt idx="5">
                  <c:v>1940male</c:v>
                </c:pt>
                <c:pt idx="6">
                  <c:v>1930male</c:v>
                </c:pt>
                <c:pt idx="7">
                  <c:v>1920male</c:v>
                </c:pt>
                <c:pt idx="8">
                  <c:v>1910male</c:v>
                </c:pt>
                <c:pt idx="9">
                  <c:v>1900male</c:v>
                </c:pt>
              </c:strCache>
            </c:strRef>
          </c:cat>
          <c:val>
            <c:numRef>
              <c:f>Cohort!$M$26:$M$35</c:f>
              <c:numCache>
                <c:formatCode>General</c:formatCode>
                <c:ptCount val="10"/>
                <c:pt idx="0">
                  <c:v>7.8754171301446046E-2</c:v>
                </c:pt>
                <c:pt idx="1">
                  <c:v>0.22936596218020022</c:v>
                </c:pt>
                <c:pt idx="2">
                  <c:v>0.36596218020022248</c:v>
                </c:pt>
                <c:pt idx="3">
                  <c:v>0.43626251390433818</c:v>
                </c:pt>
                <c:pt idx="4">
                  <c:v>0.43426028921023357</c:v>
                </c:pt>
                <c:pt idx="5">
                  <c:v>0.4729699666295884</c:v>
                </c:pt>
                <c:pt idx="6">
                  <c:v>0.30278086763070078</c:v>
                </c:pt>
                <c:pt idx="7">
                  <c:v>0.56840934371523921</c:v>
                </c:pt>
                <c:pt idx="8">
                  <c:v>0.86674082313681877</c:v>
                </c:pt>
                <c:pt idx="9">
                  <c:v>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Cohort!$N$25</c:f>
              <c:strCache>
                <c:ptCount val="1"/>
                <c:pt idx="0">
                  <c:v>30</c:v>
                </c:pt>
              </c:strCache>
            </c:strRef>
          </c:tx>
          <c:marker>
            <c:symbol val="none"/>
          </c:marker>
          <c:cat>
            <c:strRef>
              <c:f>Cohort!$H$26:$H$35</c:f>
              <c:strCache>
                <c:ptCount val="10"/>
                <c:pt idx="0">
                  <c:v>1990male</c:v>
                </c:pt>
                <c:pt idx="1">
                  <c:v>1980male</c:v>
                </c:pt>
                <c:pt idx="2">
                  <c:v>1970male</c:v>
                </c:pt>
                <c:pt idx="3">
                  <c:v>1960male</c:v>
                </c:pt>
                <c:pt idx="4">
                  <c:v>1950male</c:v>
                </c:pt>
                <c:pt idx="5">
                  <c:v>1940male</c:v>
                </c:pt>
                <c:pt idx="6">
                  <c:v>1930male</c:v>
                </c:pt>
                <c:pt idx="7">
                  <c:v>1920male</c:v>
                </c:pt>
                <c:pt idx="8">
                  <c:v>1910male</c:v>
                </c:pt>
                <c:pt idx="9">
                  <c:v>1900male</c:v>
                </c:pt>
              </c:strCache>
            </c:strRef>
          </c:cat>
          <c:val>
            <c:numRef>
              <c:f>Cohort!$N$26:$N$35</c:f>
              <c:numCache>
                <c:formatCode>General</c:formatCode>
                <c:ptCount val="10"/>
                <c:pt idx="0">
                  <c:v>0.11359500909799844</c:v>
                </c:pt>
                <c:pt idx="1">
                  <c:v>0.13802963348063427</c:v>
                </c:pt>
                <c:pt idx="2">
                  <c:v>0.25214452820379518</c:v>
                </c:pt>
                <c:pt idx="3">
                  <c:v>0.41330907200415906</c:v>
                </c:pt>
                <c:pt idx="4">
                  <c:v>0.32206914478814663</c:v>
                </c:pt>
                <c:pt idx="5">
                  <c:v>0.30413309072004158</c:v>
                </c:pt>
                <c:pt idx="6">
                  <c:v>0.34104497010657653</c:v>
                </c:pt>
                <c:pt idx="7">
                  <c:v>0.74811541460878606</c:v>
                </c:pt>
                <c:pt idx="8">
                  <c:v>0.75279438523524822</c:v>
                </c:pt>
                <c:pt idx="9">
                  <c:v>1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Cohort!$O$25</c:f>
              <c:strCache>
                <c:ptCount val="1"/>
                <c:pt idx="0">
                  <c:v>40</c:v>
                </c:pt>
              </c:strCache>
            </c:strRef>
          </c:tx>
          <c:marker>
            <c:symbol val="none"/>
          </c:marker>
          <c:cat>
            <c:strRef>
              <c:f>Cohort!$H$26:$H$35</c:f>
              <c:strCache>
                <c:ptCount val="10"/>
                <c:pt idx="0">
                  <c:v>1990male</c:v>
                </c:pt>
                <c:pt idx="1">
                  <c:v>1980male</c:v>
                </c:pt>
                <c:pt idx="2">
                  <c:v>1970male</c:v>
                </c:pt>
                <c:pt idx="3">
                  <c:v>1960male</c:v>
                </c:pt>
                <c:pt idx="4">
                  <c:v>1950male</c:v>
                </c:pt>
                <c:pt idx="5">
                  <c:v>1940male</c:v>
                </c:pt>
                <c:pt idx="6">
                  <c:v>1930male</c:v>
                </c:pt>
                <c:pt idx="7">
                  <c:v>1920male</c:v>
                </c:pt>
                <c:pt idx="8">
                  <c:v>1910male</c:v>
                </c:pt>
                <c:pt idx="9">
                  <c:v>1900male</c:v>
                </c:pt>
              </c:strCache>
            </c:strRef>
          </c:cat>
          <c:val>
            <c:numRef>
              <c:f>Cohort!$O$26:$O$35</c:f>
              <c:numCache>
                <c:formatCode>General</c:formatCode>
                <c:ptCount val="10"/>
                <c:pt idx="0">
                  <c:v>0.1391138637446403</c:v>
                </c:pt>
                <c:pt idx="1">
                  <c:v>0.17746545974273462</c:v>
                </c:pt>
                <c:pt idx="2">
                  <c:v>0.21414959504525963</c:v>
                </c:pt>
                <c:pt idx="3">
                  <c:v>0.34921391138637448</c:v>
                </c:pt>
                <c:pt idx="4">
                  <c:v>0.45259647451167218</c:v>
                </c:pt>
                <c:pt idx="5">
                  <c:v>0.51691281562648872</c:v>
                </c:pt>
                <c:pt idx="6">
                  <c:v>0.75440686040971883</c:v>
                </c:pt>
                <c:pt idx="7">
                  <c:v>0.80514530728918532</c:v>
                </c:pt>
                <c:pt idx="8">
                  <c:v>0.68365888518342066</c:v>
                </c:pt>
                <c:pt idx="9">
                  <c:v>1</c:v>
                </c:pt>
              </c:numCache>
            </c:numRef>
          </c:val>
          <c:smooth val="0"/>
        </c:ser>
        <c:ser>
          <c:idx val="8"/>
          <c:order val="7"/>
          <c:marker>
            <c:symbol val="none"/>
          </c:marker>
          <c:cat>
            <c:strRef>
              <c:f>Cohort!$H$26:$H$35</c:f>
              <c:strCache>
                <c:ptCount val="10"/>
                <c:pt idx="0">
                  <c:v>1990male</c:v>
                </c:pt>
                <c:pt idx="1">
                  <c:v>1980male</c:v>
                </c:pt>
                <c:pt idx="2">
                  <c:v>1970male</c:v>
                </c:pt>
                <c:pt idx="3">
                  <c:v>1960male</c:v>
                </c:pt>
                <c:pt idx="4">
                  <c:v>1950male</c:v>
                </c:pt>
                <c:pt idx="5">
                  <c:v>1940male</c:v>
                </c:pt>
                <c:pt idx="6">
                  <c:v>1930male</c:v>
                </c:pt>
                <c:pt idx="7">
                  <c:v>1920male</c:v>
                </c:pt>
                <c:pt idx="8">
                  <c:v>1910male</c:v>
                </c:pt>
                <c:pt idx="9">
                  <c:v>1900male</c:v>
                </c:pt>
              </c:strCache>
            </c:strRef>
          </c:cat>
          <c:val>
            <c:numRef>
              <c:f>Cohort!$P$26:$P$35</c:f>
              <c:numCache>
                <c:formatCode>General</c:formatCode>
                <c:ptCount val="10"/>
                <c:pt idx="0">
                  <c:v>0.13468319872596973</c:v>
                </c:pt>
                <c:pt idx="1">
                  <c:v>0.163007621431009</c:v>
                </c:pt>
                <c:pt idx="2">
                  <c:v>0.22318280059151407</c:v>
                </c:pt>
                <c:pt idx="3">
                  <c:v>0.31429871459447162</c:v>
                </c:pt>
                <c:pt idx="4">
                  <c:v>0.40962347855761572</c:v>
                </c:pt>
                <c:pt idx="5">
                  <c:v>0.47935388465476053</c:v>
                </c:pt>
                <c:pt idx="6">
                  <c:v>0.61517461039699683</c:v>
                </c:pt>
                <c:pt idx="7">
                  <c:v>0.86133545671709699</c:v>
                </c:pt>
                <c:pt idx="8">
                  <c:v>0.72972358093504719</c:v>
                </c:pt>
                <c:pt idx="9">
                  <c:v>1</c:v>
                </c:pt>
              </c:numCache>
            </c:numRef>
          </c:val>
          <c:smooth val="0"/>
        </c:ser>
        <c:ser>
          <c:idx val="9"/>
          <c:order val="8"/>
          <c:marker>
            <c:symbol val="none"/>
          </c:marker>
          <c:cat>
            <c:strRef>
              <c:f>Cohort!$H$26:$H$35</c:f>
              <c:strCache>
                <c:ptCount val="10"/>
                <c:pt idx="0">
                  <c:v>1990male</c:v>
                </c:pt>
                <c:pt idx="1">
                  <c:v>1980male</c:v>
                </c:pt>
                <c:pt idx="2">
                  <c:v>1970male</c:v>
                </c:pt>
                <c:pt idx="3">
                  <c:v>1960male</c:v>
                </c:pt>
                <c:pt idx="4">
                  <c:v>1950male</c:v>
                </c:pt>
                <c:pt idx="5">
                  <c:v>1940male</c:v>
                </c:pt>
                <c:pt idx="6">
                  <c:v>1930male</c:v>
                </c:pt>
                <c:pt idx="7">
                  <c:v>1920male</c:v>
                </c:pt>
                <c:pt idx="8">
                  <c:v>1910male</c:v>
                </c:pt>
                <c:pt idx="9">
                  <c:v>1900male</c:v>
                </c:pt>
              </c:strCache>
            </c:strRef>
          </c:cat>
          <c:val>
            <c:numRef>
              <c:f>Cohort!$Q$26:$Q$35</c:f>
              <c:numCache>
                <c:formatCode>General</c:formatCode>
                <c:ptCount val="10"/>
                <c:pt idx="0">
                  <c:v>0.14397791660613105</c:v>
                </c:pt>
                <c:pt idx="1">
                  <c:v>0.16640030994237007</c:v>
                </c:pt>
                <c:pt idx="2">
                  <c:v>0.2002033996803719</c:v>
                </c:pt>
                <c:pt idx="3">
                  <c:v>0.27323357063296044</c:v>
                </c:pt>
                <c:pt idx="4">
                  <c:v>0.3568211535667587</c:v>
                </c:pt>
                <c:pt idx="5">
                  <c:v>0.44902900866870066</c:v>
                </c:pt>
                <c:pt idx="6">
                  <c:v>0.59082764298513246</c:v>
                </c:pt>
                <c:pt idx="7">
                  <c:v>0.84343067460893995</c:v>
                </c:pt>
                <c:pt idx="8">
                  <c:v>0.82076613879606763</c:v>
                </c:pt>
                <c:pt idx="9">
                  <c:v>1</c:v>
                </c:pt>
              </c:numCache>
            </c:numRef>
          </c:val>
          <c:smooth val="0"/>
        </c:ser>
        <c:ser>
          <c:idx val="10"/>
          <c:order val="9"/>
          <c:marker>
            <c:symbol val="none"/>
          </c:marker>
          <c:cat>
            <c:strRef>
              <c:f>Cohort!$H$26:$H$35</c:f>
              <c:strCache>
                <c:ptCount val="10"/>
                <c:pt idx="0">
                  <c:v>1990male</c:v>
                </c:pt>
                <c:pt idx="1">
                  <c:v>1980male</c:v>
                </c:pt>
                <c:pt idx="2">
                  <c:v>1970male</c:v>
                </c:pt>
                <c:pt idx="3">
                  <c:v>1960male</c:v>
                </c:pt>
                <c:pt idx="4">
                  <c:v>1950male</c:v>
                </c:pt>
                <c:pt idx="5">
                  <c:v>1940male</c:v>
                </c:pt>
                <c:pt idx="6">
                  <c:v>1930male</c:v>
                </c:pt>
                <c:pt idx="7">
                  <c:v>1920male</c:v>
                </c:pt>
                <c:pt idx="8">
                  <c:v>1910male</c:v>
                </c:pt>
                <c:pt idx="9">
                  <c:v>1900male</c:v>
                </c:pt>
              </c:strCache>
            </c:strRef>
          </c:cat>
          <c:val>
            <c:numRef>
              <c:f>Cohort!$R$26:$R$35</c:f>
              <c:numCache>
                <c:formatCode>General</c:formatCode>
                <c:ptCount val="10"/>
                <c:pt idx="0">
                  <c:v>0.16664443258626821</c:v>
                </c:pt>
                <c:pt idx="1">
                  <c:v>0.18667733902525793</c:v>
                </c:pt>
                <c:pt idx="2">
                  <c:v>0.21495908929206686</c:v>
                </c:pt>
                <c:pt idx="3">
                  <c:v>0.25411330487371042</c:v>
                </c:pt>
                <c:pt idx="4">
                  <c:v>0.31121042333689081</c:v>
                </c:pt>
                <c:pt idx="5">
                  <c:v>0.38578352899324081</c:v>
                </c:pt>
                <c:pt idx="6">
                  <c:v>0.54557986481679122</c:v>
                </c:pt>
                <c:pt idx="7">
                  <c:v>0.71622643187477764</c:v>
                </c:pt>
                <c:pt idx="8">
                  <c:v>0.90552739238705082</c:v>
                </c:pt>
                <c:pt idx="9">
                  <c:v>1</c:v>
                </c:pt>
              </c:numCache>
            </c:numRef>
          </c:val>
          <c:smooth val="0"/>
        </c:ser>
        <c:ser>
          <c:idx val="0"/>
          <c:order val="10"/>
          <c:tx>
            <c:strRef>
              <c:f>Cohort!$S$25</c:f>
              <c:strCache>
                <c:ptCount val="1"/>
                <c:pt idx="0">
                  <c:v>80</c:v>
                </c:pt>
              </c:strCache>
            </c:strRef>
          </c:tx>
          <c:marker>
            <c:symbol val="none"/>
          </c:marker>
          <c:cat>
            <c:strRef>
              <c:f>Cohort!$H$26:$H$35</c:f>
              <c:strCache>
                <c:ptCount val="10"/>
                <c:pt idx="0">
                  <c:v>1990male</c:v>
                </c:pt>
                <c:pt idx="1">
                  <c:v>1980male</c:v>
                </c:pt>
                <c:pt idx="2">
                  <c:v>1970male</c:v>
                </c:pt>
                <c:pt idx="3">
                  <c:v>1960male</c:v>
                </c:pt>
                <c:pt idx="4">
                  <c:v>1950male</c:v>
                </c:pt>
                <c:pt idx="5">
                  <c:v>1940male</c:v>
                </c:pt>
                <c:pt idx="6">
                  <c:v>1930male</c:v>
                </c:pt>
                <c:pt idx="7">
                  <c:v>1920male</c:v>
                </c:pt>
                <c:pt idx="8">
                  <c:v>1910male</c:v>
                </c:pt>
                <c:pt idx="9">
                  <c:v>1900male</c:v>
                </c:pt>
              </c:strCache>
            </c:strRef>
          </c:cat>
          <c:val>
            <c:numRef>
              <c:f>Cohort!$S$26:$S$35</c:f>
              <c:numCache>
                <c:formatCode>General</c:formatCode>
                <c:ptCount val="10"/>
                <c:pt idx="0">
                  <c:v>0.23157636435021595</c:v>
                </c:pt>
                <c:pt idx="1">
                  <c:v>0.25423046721633297</c:v>
                </c:pt>
                <c:pt idx="2">
                  <c:v>0.27991755005889285</c:v>
                </c:pt>
                <c:pt idx="3">
                  <c:v>0.31518453082057324</c:v>
                </c:pt>
                <c:pt idx="4">
                  <c:v>0.36312328229289359</c:v>
                </c:pt>
                <c:pt idx="5">
                  <c:v>0.43606203376521396</c:v>
                </c:pt>
                <c:pt idx="6">
                  <c:v>0.52389085198272478</c:v>
                </c:pt>
                <c:pt idx="7">
                  <c:v>0.68198861405575184</c:v>
                </c:pt>
                <c:pt idx="8">
                  <c:v>0.83351982724774243</c:v>
                </c:pt>
                <c:pt idx="9">
                  <c:v>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Cohort!$T$25</c:f>
              <c:strCache>
                <c:ptCount val="1"/>
                <c:pt idx="0">
                  <c:v>90</c:v>
                </c:pt>
              </c:strCache>
            </c:strRef>
          </c:tx>
          <c:marker>
            <c:symbol val="none"/>
          </c:marker>
          <c:cat>
            <c:strRef>
              <c:f>Cohort!$H$26:$H$35</c:f>
              <c:strCache>
                <c:ptCount val="10"/>
                <c:pt idx="0">
                  <c:v>1990male</c:v>
                </c:pt>
                <c:pt idx="1">
                  <c:v>1980male</c:v>
                </c:pt>
                <c:pt idx="2">
                  <c:v>1970male</c:v>
                </c:pt>
                <c:pt idx="3">
                  <c:v>1960male</c:v>
                </c:pt>
                <c:pt idx="4">
                  <c:v>1950male</c:v>
                </c:pt>
                <c:pt idx="5">
                  <c:v>1940male</c:v>
                </c:pt>
                <c:pt idx="6">
                  <c:v>1930male</c:v>
                </c:pt>
                <c:pt idx="7">
                  <c:v>1920male</c:v>
                </c:pt>
                <c:pt idx="8">
                  <c:v>1910male</c:v>
                </c:pt>
                <c:pt idx="9">
                  <c:v>1900male</c:v>
                </c:pt>
              </c:strCache>
            </c:strRef>
          </c:cat>
          <c:val>
            <c:numRef>
              <c:f>Cohort!$T$26:$T$35</c:f>
              <c:numCache>
                <c:formatCode>General</c:formatCode>
                <c:ptCount val="10"/>
                <c:pt idx="0">
                  <c:v>0.341788616471489</c:v>
                </c:pt>
                <c:pt idx="1">
                  <c:v>0.36778959090988184</c:v>
                </c:pt>
                <c:pt idx="2">
                  <c:v>0.39511736762428445</c:v>
                </c:pt>
                <c:pt idx="3">
                  <c:v>0.42671701265029843</c:v>
                </c:pt>
                <c:pt idx="4">
                  <c:v>0.46795663749151717</c:v>
                </c:pt>
                <c:pt idx="5">
                  <c:v>0.52469592301936696</c:v>
                </c:pt>
                <c:pt idx="6">
                  <c:v>0.64082374845568912</c:v>
                </c:pt>
                <c:pt idx="7">
                  <c:v>0.7473246445909969</c:v>
                </c:pt>
                <c:pt idx="8">
                  <c:v>0.85576571716925653</c:v>
                </c:pt>
                <c:pt idx="9">
                  <c:v>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Cohort!$U$25</c:f>
              <c:strCache>
                <c:ptCount val="1"/>
                <c:pt idx="0">
                  <c:v>100</c:v>
                </c:pt>
              </c:strCache>
            </c:strRef>
          </c:tx>
          <c:marker>
            <c:symbol val="none"/>
          </c:marker>
          <c:cat>
            <c:strRef>
              <c:f>Cohort!$H$26:$H$35</c:f>
              <c:strCache>
                <c:ptCount val="10"/>
                <c:pt idx="0">
                  <c:v>1990male</c:v>
                </c:pt>
                <c:pt idx="1">
                  <c:v>1980male</c:v>
                </c:pt>
                <c:pt idx="2">
                  <c:v>1970male</c:v>
                </c:pt>
                <c:pt idx="3">
                  <c:v>1960male</c:v>
                </c:pt>
                <c:pt idx="4">
                  <c:v>1950male</c:v>
                </c:pt>
                <c:pt idx="5">
                  <c:v>1940male</c:v>
                </c:pt>
                <c:pt idx="6">
                  <c:v>1930male</c:v>
                </c:pt>
                <c:pt idx="7">
                  <c:v>1920male</c:v>
                </c:pt>
                <c:pt idx="8">
                  <c:v>1910male</c:v>
                </c:pt>
                <c:pt idx="9">
                  <c:v>1900male</c:v>
                </c:pt>
              </c:strCache>
            </c:strRef>
          </c:cat>
          <c:val>
            <c:numRef>
              <c:f>Cohort!$U$26:$U$35</c:f>
              <c:numCache>
                <c:formatCode>General</c:formatCode>
                <c:ptCount val="10"/>
                <c:pt idx="0">
                  <c:v>0.48716567941123673</c:v>
                </c:pt>
                <c:pt idx="1">
                  <c:v>0.51224844931091562</c:v>
                </c:pt>
                <c:pt idx="2">
                  <c:v>0.54140738746285322</c:v>
                </c:pt>
                <c:pt idx="3">
                  <c:v>0.57039679690460521</c:v>
                </c:pt>
                <c:pt idx="4">
                  <c:v>0.60275434292666386</c:v>
                </c:pt>
                <c:pt idx="5">
                  <c:v>0.64422156405193554</c:v>
                </c:pt>
                <c:pt idx="6">
                  <c:v>0.69983196713137474</c:v>
                </c:pt>
                <c:pt idx="7">
                  <c:v>0.82345080675721483</c:v>
                </c:pt>
                <c:pt idx="8">
                  <c:v>0.91687857755439872</c:v>
                </c:pt>
                <c:pt idx="9">
                  <c:v>1</c:v>
                </c:pt>
              </c:numCache>
            </c:numRef>
          </c:val>
          <c:smooth val="0"/>
        </c:ser>
        <c:ser>
          <c:idx val="13"/>
          <c:order val="13"/>
          <c:marker>
            <c:symbol val="none"/>
          </c:marker>
          <c:cat>
            <c:strRef>
              <c:f>Cohort!$H$26:$H$35</c:f>
              <c:strCache>
                <c:ptCount val="10"/>
                <c:pt idx="0">
                  <c:v>1990male</c:v>
                </c:pt>
                <c:pt idx="1">
                  <c:v>1980male</c:v>
                </c:pt>
                <c:pt idx="2">
                  <c:v>1970male</c:v>
                </c:pt>
                <c:pt idx="3">
                  <c:v>1960male</c:v>
                </c:pt>
                <c:pt idx="4">
                  <c:v>1950male</c:v>
                </c:pt>
                <c:pt idx="5">
                  <c:v>1940male</c:v>
                </c:pt>
                <c:pt idx="6">
                  <c:v>1930male</c:v>
                </c:pt>
                <c:pt idx="7">
                  <c:v>1920male</c:v>
                </c:pt>
                <c:pt idx="8">
                  <c:v>1910male</c:v>
                </c:pt>
                <c:pt idx="9">
                  <c:v>1900male</c:v>
                </c:pt>
              </c:strCache>
            </c:strRef>
          </c:cat>
          <c:val>
            <c:numRef>
              <c:f>Cohort!$V$26:$V$35</c:f>
              <c:numCache>
                <c:formatCode>General</c:formatCode>
                <c:ptCount val="1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65024"/>
        <c:axId val="46875008"/>
      </c:lineChart>
      <c:catAx>
        <c:axId val="46865024"/>
        <c:scaling>
          <c:orientation val="minMax"/>
        </c:scaling>
        <c:delete val="0"/>
        <c:axPos val="b"/>
        <c:majorTickMark val="out"/>
        <c:minorTickMark val="none"/>
        <c:tickLblPos val="nextTo"/>
        <c:crossAx val="46875008"/>
        <c:crosses val="autoZero"/>
        <c:auto val="1"/>
        <c:lblAlgn val="ctr"/>
        <c:lblOffset val="100"/>
        <c:noMultiLvlLbl val="0"/>
      </c:catAx>
      <c:valAx>
        <c:axId val="46875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8650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1238249</xdr:colOff>
      <xdr:row>3</xdr:row>
      <xdr:rowOff>80962</xdr:rowOff>
    </xdr:from>
    <xdr:to>
      <xdr:col>17</xdr:col>
      <xdr:colOff>495300</xdr:colOff>
      <xdr:row>20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238125</xdr:colOff>
      <xdr:row>36</xdr:row>
      <xdr:rowOff>100012</xdr:rowOff>
    </xdr:from>
    <xdr:to>
      <xdr:col>11</xdr:col>
      <xdr:colOff>666750</xdr:colOff>
      <xdr:row>54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847725</xdr:colOff>
      <xdr:row>36</xdr:row>
      <xdr:rowOff>90486</xdr:rowOff>
    </xdr:from>
    <xdr:to>
      <xdr:col>14</xdr:col>
      <xdr:colOff>1276350</xdr:colOff>
      <xdr:row>54</xdr:row>
      <xdr:rowOff>133349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abSelected="1" topLeftCell="F1" workbookViewId="0">
      <selection activeCell="Q51" sqref="Q51"/>
    </sheetView>
  </sheetViews>
  <sheetFormatPr defaultColWidth="20.7109375" defaultRowHeight="15" x14ac:dyDescent="0.25"/>
  <sheetData>
    <row r="1" spans="1:2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38</v>
      </c>
    </row>
    <row r="2" spans="1:22" x14ac:dyDescent="0.25">
      <c r="I2">
        <v>0</v>
      </c>
      <c r="J2">
        <v>1</v>
      </c>
      <c r="K2">
        <v>5</v>
      </c>
      <c r="L2">
        <v>10</v>
      </c>
      <c r="M2">
        <f>L2+10</f>
        <v>20</v>
      </c>
      <c r="N2">
        <f t="shared" ref="N2:X2" si="0">M2+10</f>
        <v>30</v>
      </c>
      <c r="O2">
        <f t="shared" si="0"/>
        <v>40</v>
      </c>
      <c r="P2">
        <f t="shared" si="0"/>
        <v>50</v>
      </c>
      <c r="Q2">
        <f t="shared" si="0"/>
        <v>60</v>
      </c>
      <c r="R2">
        <f t="shared" si="0"/>
        <v>70</v>
      </c>
      <c r="S2">
        <f t="shared" si="0"/>
        <v>80</v>
      </c>
      <c r="T2">
        <f t="shared" si="0"/>
        <v>90</v>
      </c>
      <c r="U2">
        <f t="shared" si="0"/>
        <v>100</v>
      </c>
      <c r="V2">
        <f t="shared" si="0"/>
        <v>110</v>
      </c>
    </row>
    <row r="3" spans="1:22" x14ac:dyDescent="0.25">
      <c r="A3" t="s">
        <v>8</v>
      </c>
      <c r="B3">
        <v>2000</v>
      </c>
      <c r="C3" t="s">
        <v>9</v>
      </c>
      <c r="D3" t="s">
        <v>10</v>
      </c>
      <c r="E3">
        <v>1990</v>
      </c>
      <c r="F3" t="s">
        <v>11</v>
      </c>
      <c r="G3" t="s">
        <v>19</v>
      </c>
      <c r="H3">
        <v>380841</v>
      </c>
      <c r="I3">
        <v>7.4099999999999999E-3</v>
      </c>
      <c r="J3">
        <v>5.5400000000000002E-4</v>
      </c>
      <c r="K3">
        <v>1.9100000000000001E-4</v>
      </c>
      <c r="L3">
        <v>1.5100000000000001E-4</v>
      </c>
      <c r="M3">
        <v>3.5399999999999999E-4</v>
      </c>
      <c r="N3">
        <v>4.37E-4</v>
      </c>
      <c r="O3">
        <v>5.8399999999999999E-4</v>
      </c>
      <c r="P3">
        <v>1.1839999999999999E-3</v>
      </c>
      <c r="Q3">
        <v>2.9729999999999999E-3</v>
      </c>
      <c r="R3">
        <v>7.4949999999999999E-3</v>
      </c>
      <c r="S3">
        <v>2.3592999999999999E-2</v>
      </c>
      <c r="T3">
        <v>7.8569E-2</v>
      </c>
      <c r="U3">
        <v>0.195408</v>
      </c>
      <c r="V3">
        <v>0.36103099999999999</v>
      </c>
    </row>
    <row r="4" spans="1:22" x14ac:dyDescent="0.25">
      <c r="A4" t="s">
        <v>8</v>
      </c>
      <c r="B4">
        <v>2000</v>
      </c>
      <c r="C4" t="s">
        <v>9</v>
      </c>
      <c r="D4" t="s">
        <v>12</v>
      </c>
      <c r="E4">
        <v>1980</v>
      </c>
      <c r="F4" t="s">
        <v>11</v>
      </c>
      <c r="G4" t="s">
        <v>19</v>
      </c>
      <c r="H4">
        <v>432090</v>
      </c>
      <c r="I4">
        <v>1.1006999999999999E-2</v>
      </c>
      <c r="J4">
        <v>9.2800000000000001E-4</v>
      </c>
      <c r="K4">
        <v>2.63E-4</v>
      </c>
      <c r="L4">
        <v>1.92E-4</v>
      </c>
      <c r="M4">
        <v>1.031E-3</v>
      </c>
      <c r="N4">
        <v>5.31E-4</v>
      </c>
      <c r="O4">
        <v>7.45E-4</v>
      </c>
      <c r="P4">
        <v>1.433E-3</v>
      </c>
      <c r="Q4">
        <v>3.4359999999999998E-3</v>
      </c>
      <c r="R4">
        <v>8.3960000000000007E-3</v>
      </c>
      <c r="S4">
        <v>2.5901E-2</v>
      </c>
      <c r="T4">
        <v>8.4545999999999996E-2</v>
      </c>
      <c r="U4">
        <v>0.20546900000000001</v>
      </c>
      <c r="V4">
        <v>0.37041000000000002</v>
      </c>
    </row>
    <row r="5" spans="1:22" x14ac:dyDescent="0.25">
      <c r="A5" t="s">
        <v>8</v>
      </c>
      <c r="B5">
        <v>2000</v>
      </c>
      <c r="D5" t="s">
        <v>20</v>
      </c>
      <c r="E5">
        <v>1970</v>
      </c>
      <c r="F5" t="s">
        <v>11</v>
      </c>
      <c r="G5" t="s">
        <v>19</v>
      </c>
      <c r="H5">
        <v>436605</v>
      </c>
      <c r="I5">
        <v>1.7658E-2</v>
      </c>
      <c r="J5">
        <v>1.1800000000000001E-3</v>
      </c>
      <c r="K5">
        <v>4.8799999999999999E-4</v>
      </c>
      <c r="L5">
        <v>2.9799999999999998E-4</v>
      </c>
      <c r="M5">
        <v>1.645E-3</v>
      </c>
      <c r="N5">
        <v>9.7000000000000005E-4</v>
      </c>
      <c r="O5">
        <v>8.9899999999999995E-4</v>
      </c>
      <c r="P5">
        <v>1.9620000000000002E-3</v>
      </c>
      <c r="Q5">
        <v>4.1339999999999997E-3</v>
      </c>
      <c r="R5">
        <v>9.6679999999999995E-3</v>
      </c>
      <c r="S5">
        <v>2.8518000000000002E-2</v>
      </c>
      <c r="T5">
        <v>9.0828000000000006E-2</v>
      </c>
      <c r="U5">
        <v>0.217165</v>
      </c>
      <c r="V5">
        <v>0.38139200000000001</v>
      </c>
    </row>
    <row r="6" spans="1:22" x14ac:dyDescent="0.25">
      <c r="A6" t="s">
        <v>8</v>
      </c>
      <c r="B6">
        <v>2000</v>
      </c>
      <c r="D6" t="s">
        <v>21</v>
      </c>
      <c r="E6">
        <v>1960</v>
      </c>
      <c r="F6" t="s">
        <v>11</v>
      </c>
      <c r="G6" t="s">
        <v>19</v>
      </c>
      <c r="H6">
        <v>592881</v>
      </c>
      <c r="I6">
        <v>2.4156E-2</v>
      </c>
      <c r="J6">
        <v>2.0820000000000001E-3</v>
      </c>
      <c r="K6">
        <v>8.8900000000000003E-4</v>
      </c>
      <c r="L6">
        <v>4.5899999999999999E-4</v>
      </c>
      <c r="M6">
        <v>1.9610000000000001E-3</v>
      </c>
      <c r="N6">
        <v>1.5900000000000001E-3</v>
      </c>
      <c r="O6">
        <v>1.4660000000000001E-3</v>
      </c>
      <c r="P6">
        <v>2.7629999999999998E-3</v>
      </c>
      <c r="Q6">
        <v>5.6420000000000003E-3</v>
      </c>
      <c r="R6">
        <v>1.1429E-2</v>
      </c>
      <c r="S6">
        <v>3.2111000000000001E-2</v>
      </c>
      <c r="T6">
        <v>9.8091999999999999E-2</v>
      </c>
      <c r="U6">
        <v>0.228793</v>
      </c>
      <c r="V6">
        <v>0.39416899999999999</v>
      </c>
    </row>
    <row r="7" spans="1:22" x14ac:dyDescent="0.25">
      <c r="A7" t="s">
        <v>8</v>
      </c>
      <c r="B7">
        <v>2000</v>
      </c>
      <c r="D7" t="s">
        <v>22</v>
      </c>
      <c r="E7">
        <v>1950</v>
      </c>
      <c r="F7" t="s">
        <v>11</v>
      </c>
      <c r="G7" t="s">
        <v>19</v>
      </c>
      <c r="H7">
        <v>536256</v>
      </c>
      <c r="I7">
        <v>3.4841999999999998E-2</v>
      </c>
      <c r="J7">
        <v>3.7009999999999999E-3</v>
      </c>
      <c r="K7">
        <v>9.5100000000000002E-4</v>
      </c>
      <c r="L7">
        <v>4.26E-4</v>
      </c>
      <c r="M7">
        <v>1.952E-3</v>
      </c>
      <c r="N7">
        <v>1.2390000000000001E-3</v>
      </c>
      <c r="O7">
        <v>1.9E-3</v>
      </c>
      <c r="P7">
        <v>3.601E-3</v>
      </c>
      <c r="Q7">
        <v>7.3680000000000004E-3</v>
      </c>
      <c r="R7">
        <v>1.3997000000000001E-2</v>
      </c>
      <c r="S7">
        <v>3.6995E-2</v>
      </c>
      <c r="T7">
        <v>0.107572</v>
      </c>
      <c r="U7">
        <v>0.24177199999999999</v>
      </c>
      <c r="V7">
        <v>0.40551700000000002</v>
      </c>
    </row>
    <row r="8" spans="1:22" x14ac:dyDescent="0.25">
      <c r="A8" t="s">
        <v>8</v>
      </c>
      <c r="B8">
        <v>2000</v>
      </c>
      <c r="D8" t="s">
        <v>23</v>
      </c>
      <c r="E8">
        <v>1940</v>
      </c>
      <c r="F8" t="s">
        <v>11</v>
      </c>
      <c r="G8" t="s">
        <v>19</v>
      </c>
      <c r="H8">
        <v>473754</v>
      </c>
      <c r="I8">
        <v>4.7612000000000002E-2</v>
      </c>
      <c r="J8">
        <v>4.9290000000000002E-3</v>
      </c>
      <c r="K8">
        <v>1.823E-3</v>
      </c>
      <c r="L8">
        <v>8.9899999999999995E-4</v>
      </c>
      <c r="M8">
        <v>2.1259999999999999E-3</v>
      </c>
      <c r="N8">
        <v>1.17E-3</v>
      </c>
      <c r="O8">
        <v>2.1700000000000001E-3</v>
      </c>
      <c r="P8">
        <v>4.2139999999999999E-3</v>
      </c>
      <c r="Q8">
        <v>9.2720000000000007E-3</v>
      </c>
      <c r="R8">
        <v>1.7350999999999998E-2</v>
      </c>
      <c r="S8">
        <v>4.4426E-2</v>
      </c>
      <c r="T8">
        <v>0.120615</v>
      </c>
      <c r="U8">
        <v>0.258405</v>
      </c>
      <c r="V8">
        <v>0.417379</v>
      </c>
    </row>
    <row r="9" spans="1:22" x14ac:dyDescent="0.25">
      <c r="A9" t="s">
        <v>8</v>
      </c>
      <c r="B9">
        <v>2000</v>
      </c>
      <c r="D9" t="s">
        <v>24</v>
      </c>
      <c r="E9">
        <v>1930</v>
      </c>
      <c r="F9" t="s">
        <v>11</v>
      </c>
      <c r="G9" t="s">
        <v>19</v>
      </c>
      <c r="H9">
        <v>322194</v>
      </c>
      <c r="I9">
        <v>5.8043999999999998E-2</v>
      </c>
      <c r="J9">
        <v>8.8719999999999997E-3</v>
      </c>
      <c r="K9">
        <v>2.6849999999999999E-3</v>
      </c>
      <c r="L9">
        <v>9.1699999999999995E-4</v>
      </c>
      <c r="M9">
        <v>1.361E-3</v>
      </c>
      <c r="N9">
        <v>1.312E-3</v>
      </c>
      <c r="O9">
        <v>3.1670000000000001E-3</v>
      </c>
      <c r="P9">
        <v>5.4079999999999996E-3</v>
      </c>
      <c r="Q9">
        <v>1.2200000000000001E-2</v>
      </c>
      <c r="R9">
        <v>2.4538000000000001E-2</v>
      </c>
      <c r="S9">
        <v>5.3373999999999998E-2</v>
      </c>
      <c r="T9">
        <v>0.14731</v>
      </c>
      <c r="U9">
        <v>0.28071099999999999</v>
      </c>
      <c r="V9">
        <v>0.43236400000000003</v>
      </c>
    </row>
    <row r="10" spans="1:22" x14ac:dyDescent="0.25">
      <c r="A10" t="s">
        <v>8</v>
      </c>
      <c r="B10">
        <v>2000</v>
      </c>
      <c r="D10" t="s">
        <v>25</v>
      </c>
      <c r="E10">
        <v>1920</v>
      </c>
      <c r="F10" t="s">
        <v>11</v>
      </c>
      <c r="G10" t="s">
        <v>19</v>
      </c>
      <c r="H10">
        <v>218133</v>
      </c>
      <c r="I10">
        <v>9.4340999999999994E-2</v>
      </c>
      <c r="J10">
        <v>1.2630000000000001E-2</v>
      </c>
      <c r="K10">
        <v>2.2309999999999999E-3</v>
      </c>
      <c r="L10">
        <v>1.3780000000000001E-3</v>
      </c>
      <c r="M10">
        <v>2.555E-3</v>
      </c>
      <c r="N10">
        <v>2.8779999999999999E-3</v>
      </c>
      <c r="O10">
        <v>3.3800000000000002E-3</v>
      </c>
      <c r="P10">
        <v>7.5719999999999997E-3</v>
      </c>
      <c r="Q10">
        <v>1.7416000000000001E-2</v>
      </c>
      <c r="R10">
        <v>3.2212999999999999E-2</v>
      </c>
      <c r="S10">
        <v>6.9481000000000001E-2</v>
      </c>
      <c r="T10">
        <v>0.171792</v>
      </c>
      <c r="U10">
        <v>0.33029599999999998</v>
      </c>
      <c r="V10">
        <v>0.45181199999999999</v>
      </c>
    </row>
    <row r="11" spans="1:22" x14ac:dyDescent="0.25">
      <c r="A11" t="s">
        <v>8</v>
      </c>
      <c r="B11">
        <v>2000</v>
      </c>
      <c r="D11" t="s">
        <v>26</v>
      </c>
      <c r="E11">
        <v>1910</v>
      </c>
      <c r="F11" t="s">
        <v>11</v>
      </c>
      <c r="G11" t="s">
        <v>19</v>
      </c>
      <c r="H11">
        <v>93454</v>
      </c>
      <c r="I11">
        <v>0.117095</v>
      </c>
      <c r="J11">
        <v>1.8374999999999999E-2</v>
      </c>
      <c r="K11">
        <v>3.4299999999999999E-3</v>
      </c>
      <c r="L11">
        <v>2.1670000000000001E-3</v>
      </c>
      <c r="M11">
        <v>3.8960000000000002E-3</v>
      </c>
      <c r="N11">
        <v>2.8960000000000001E-3</v>
      </c>
      <c r="O11">
        <v>2.8700000000000002E-3</v>
      </c>
      <c r="P11">
        <v>6.4149999999999997E-3</v>
      </c>
      <c r="Q11">
        <v>1.6948000000000001E-2</v>
      </c>
      <c r="R11">
        <v>4.0726999999999999E-2</v>
      </c>
      <c r="S11">
        <v>8.4918999999999994E-2</v>
      </c>
      <c r="T11">
        <v>0.19672000000000001</v>
      </c>
      <c r="U11">
        <v>0.36777100000000001</v>
      </c>
      <c r="V11">
        <v>0.48080699999999998</v>
      </c>
    </row>
    <row r="12" spans="1:22" x14ac:dyDescent="0.25">
      <c r="A12" t="s">
        <v>8</v>
      </c>
      <c r="B12">
        <v>2000</v>
      </c>
      <c r="D12" t="s">
        <v>27</v>
      </c>
      <c r="E12">
        <v>1900</v>
      </c>
      <c r="F12" t="s">
        <v>11</v>
      </c>
      <c r="G12" t="s">
        <v>19</v>
      </c>
      <c r="H12">
        <v>14500</v>
      </c>
      <c r="I12">
        <v>0.16291800000000001</v>
      </c>
      <c r="J12">
        <v>2.3630999999999999E-2</v>
      </c>
      <c r="K12">
        <v>4.1599999999999996E-3</v>
      </c>
      <c r="L12">
        <v>2.1930000000000001E-3</v>
      </c>
      <c r="M12">
        <v>4.4949999999999999E-3</v>
      </c>
      <c r="N12">
        <v>3.8470000000000002E-3</v>
      </c>
      <c r="O12">
        <v>4.1980000000000003E-3</v>
      </c>
      <c r="P12">
        <v>8.7910000000000002E-3</v>
      </c>
      <c r="Q12">
        <v>2.0649000000000001E-2</v>
      </c>
      <c r="R12">
        <v>4.4976000000000002E-2</v>
      </c>
      <c r="S12">
        <v>0.10188</v>
      </c>
      <c r="T12">
        <v>0.229876</v>
      </c>
      <c r="U12">
        <v>0.40111200000000002</v>
      </c>
      <c r="V12">
        <v>0.50183</v>
      </c>
    </row>
    <row r="13" spans="1:22" x14ac:dyDescent="0.25">
      <c r="A13" t="s">
        <v>8</v>
      </c>
      <c r="B13">
        <v>2000</v>
      </c>
      <c r="D13" t="s">
        <v>28</v>
      </c>
      <c r="E13">
        <v>1990</v>
      </c>
      <c r="F13" t="s">
        <v>13</v>
      </c>
      <c r="G13" t="s">
        <v>19</v>
      </c>
      <c r="H13">
        <v>360109</v>
      </c>
      <c r="I13">
        <v>6.3400000000000001E-3</v>
      </c>
      <c r="J13">
        <v>6.5399999999999996E-4</v>
      </c>
      <c r="K13">
        <v>1.21E-4</v>
      </c>
      <c r="L13">
        <v>6.0000000000000002E-5</v>
      </c>
      <c r="M13">
        <v>1.2999999999999999E-4</v>
      </c>
      <c r="N13">
        <v>1.76E-4</v>
      </c>
      <c r="O13">
        <v>3.2899999999999997E-4</v>
      </c>
      <c r="P13">
        <v>7.27E-4</v>
      </c>
      <c r="Q13">
        <v>1.714E-3</v>
      </c>
      <c r="R13">
        <v>4.2420000000000001E-3</v>
      </c>
      <c r="S13">
        <v>1.4919999999999999E-2</v>
      </c>
      <c r="T13">
        <v>6.4199000000000006E-2</v>
      </c>
      <c r="U13">
        <v>0.18504799999999999</v>
      </c>
      <c r="V13">
        <v>0.36075400000000002</v>
      </c>
    </row>
    <row r="14" spans="1:22" x14ac:dyDescent="0.25">
      <c r="A14" t="s">
        <v>8</v>
      </c>
      <c r="B14">
        <v>2000</v>
      </c>
      <c r="D14" t="s">
        <v>29</v>
      </c>
      <c r="E14">
        <v>1980</v>
      </c>
      <c r="F14" t="s">
        <v>13</v>
      </c>
      <c r="G14" t="s">
        <v>19</v>
      </c>
      <c r="H14">
        <v>407150</v>
      </c>
      <c r="I14">
        <v>8.1639999999999994E-3</v>
      </c>
      <c r="J14">
        <v>6.2399999999999999E-4</v>
      </c>
      <c r="K14">
        <v>2.22E-4</v>
      </c>
      <c r="L14">
        <v>1.5100000000000001E-4</v>
      </c>
      <c r="M14">
        <v>2.92E-4</v>
      </c>
      <c r="N14">
        <v>2.81E-4</v>
      </c>
      <c r="O14">
        <v>4.4000000000000002E-4</v>
      </c>
      <c r="P14">
        <v>8.4599999999999996E-4</v>
      </c>
      <c r="Q14">
        <v>1.9759999999999999E-3</v>
      </c>
      <c r="R14">
        <v>4.7759999999999999E-3</v>
      </c>
      <c r="S14">
        <v>1.6396000000000001E-2</v>
      </c>
      <c r="T14">
        <v>6.8862999999999994E-2</v>
      </c>
      <c r="U14">
        <v>0.19381899999999999</v>
      </c>
      <c r="V14">
        <v>0.36823099999999998</v>
      </c>
    </row>
    <row r="15" spans="1:22" x14ac:dyDescent="0.25">
      <c r="A15" t="s">
        <v>8</v>
      </c>
      <c r="B15">
        <v>2000</v>
      </c>
      <c r="D15" t="s">
        <v>30</v>
      </c>
      <c r="E15">
        <v>1970</v>
      </c>
      <c r="F15" t="s">
        <v>13</v>
      </c>
      <c r="G15" t="s">
        <v>19</v>
      </c>
      <c r="H15">
        <v>436272</v>
      </c>
      <c r="I15">
        <v>1.24E-2</v>
      </c>
      <c r="J15">
        <v>9.0200000000000002E-4</v>
      </c>
      <c r="K15">
        <v>4.0299999999999998E-4</v>
      </c>
      <c r="L15">
        <v>2.22E-4</v>
      </c>
      <c r="M15">
        <v>4.0400000000000001E-4</v>
      </c>
      <c r="N15">
        <v>3.9399999999999998E-4</v>
      </c>
      <c r="O15">
        <v>6.8900000000000005E-4</v>
      </c>
      <c r="P15">
        <v>1.214E-3</v>
      </c>
      <c r="Q15">
        <v>2.349E-3</v>
      </c>
      <c r="R15">
        <v>5.6100000000000004E-3</v>
      </c>
      <c r="S15">
        <v>1.8201999999999999E-2</v>
      </c>
      <c r="T15">
        <v>7.4000999999999997E-2</v>
      </c>
      <c r="U15">
        <v>0.20441899999999999</v>
      </c>
      <c r="V15">
        <v>0.37763799999999997</v>
      </c>
    </row>
    <row r="16" spans="1:22" x14ac:dyDescent="0.25">
      <c r="A16" t="s">
        <v>8</v>
      </c>
      <c r="B16">
        <v>2000</v>
      </c>
      <c r="D16" t="s">
        <v>31</v>
      </c>
      <c r="E16">
        <v>1960</v>
      </c>
      <c r="F16" t="s">
        <v>13</v>
      </c>
      <c r="G16" t="s">
        <v>19</v>
      </c>
      <c r="H16">
        <v>593768</v>
      </c>
      <c r="I16">
        <v>1.8626E-2</v>
      </c>
      <c r="J16">
        <v>1.635E-3</v>
      </c>
      <c r="K16">
        <v>5.9599999999999996E-4</v>
      </c>
      <c r="L16">
        <v>2.61E-4</v>
      </c>
      <c r="M16">
        <v>5.3799999999999996E-4</v>
      </c>
      <c r="N16">
        <v>5.5900000000000004E-4</v>
      </c>
      <c r="O16">
        <v>7.9199999999999995E-4</v>
      </c>
      <c r="P16">
        <v>1.5510000000000001E-3</v>
      </c>
      <c r="Q16">
        <v>3.2529999999999998E-3</v>
      </c>
      <c r="R16">
        <v>6.6839999999999998E-3</v>
      </c>
      <c r="S16">
        <v>2.1007999999999999E-2</v>
      </c>
      <c r="T16">
        <v>8.0191999999999999E-2</v>
      </c>
      <c r="U16">
        <v>0.21575</v>
      </c>
      <c r="V16">
        <v>0.38938299999999998</v>
      </c>
    </row>
    <row r="17" spans="1:22" x14ac:dyDescent="0.25">
      <c r="A17" t="s">
        <v>8</v>
      </c>
      <c r="B17">
        <v>2000</v>
      </c>
      <c r="D17" t="s">
        <v>32</v>
      </c>
      <c r="E17">
        <v>1950</v>
      </c>
      <c r="F17" t="s">
        <v>13</v>
      </c>
      <c r="G17" t="s">
        <v>19</v>
      </c>
      <c r="H17">
        <v>525606</v>
      </c>
      <c r="I17">
        <v>2.6054999999999998E-2</v>
      </c>
      <c r="J17">
        <v>2.9320000000000001E-3</v>
      </c>
      <c r="K17">
        <v>5.4699999999999996E-4</v>
      </c>
      <c r="L17">
        <v>2.72E-4</v>
      </c>
      <c r="M17">
        <v>5.3499999999999999E-4</v>
      </c>
      <c r="N17">
        <v>5.9299999999999999E-4</v>
      </c>
      <c r="O17">
        <v>1.0120000000000001E-3</v>
      </c>
      <c r="P17">
        <v>2.0470000000000002E-3</v>
      </c>
      <c r="Q17">
        <v>4.0470000000000002E-3</v>
      </c>
      <c r="R17">
        <v>8.2129999999999998E-3</v>
      </c>
      <c r="S17">
        <v>2.4457E-2</v>
      </c>
      <c r="T17">
        <v>8.9195999999999998E-2</v>
      </c>
      <c r="U17">
        <v>0.22912299999999999</v>
      </c>
      <c r="V17">
        <v>0.40140500000000001</v>
      </c>
    </row>
    <row r="18" spans="1:22" x14ac:dyDescent="0.25">
      <c r="A18" t="s">
        <v>8</v>
      </c>
      <c r="B18">
        <v>2000</v>
      </c>
      <c r="D18" t="s">
        <v>33</v>
      </c>
      <c r="E18">
        <v>1940</v>
      </c>
      <c r="F18" t="s">
        <v>13</v>
      </c>
      <c r="G18" t="s">
        <v>19</v>
      </c>
      <c r="H18">
        <v>470835</v>
      </c>
      <c r="I18">
        <v>3.6782000000000002E-2</v>
      </c>
      <c r="J18">
        <v>4.7280000000000004E-3</v>
      </c>
      <c r="K18">
        <v>1.266E-3</v>
      </c>
      <c r="L18">
        <v>3.3300000000000002E-4</v>
      </c>
      <c r="M18">
        <v>5.7200000000000003E-4</v>
      </c>
      <c r="N18">
        <v>5.22E-4</v>
      </c>
      <c r="O18">
        <v>1.23E-3</v>
      </c>
      <c r="P18">
        <v>2.431E-3</v>
      </c>
      <c r="Q18">
        <v>5.0460000000000001E-3</v>
      </c>
      <c r="R18">
        <v>9.7050000000000001E-3</v>
      </c>
      <c r="S18">
        <v>2.8452000000000002E-2</v>
      </c>
      <c r="T18">
        <v>0.10044</v>
      </c>
      <c r="U18">
        <v>0.24765200000000001</v>
      </c>
      <c r="V18">
        <v>0.41550500000000001</v>
      </c>
    </row>
    <row r="19" spans="1:22" x14ac:dyDescent="0.25">
      <c r="A19" t="s">
        <v>8</v>
      </c>
      <c r="B19">
        <v>2000</v>
      </c>
      <c r="D19" t="s">
        <v>34</v>
      </c>
      <c r="E19">
        <v>1930</v>
      </c>
      <c r="F19" t="s">
        <v>13</v>
      </c>
      <c r="G19" t="s">
        <v>19</v>
      </c>
      <c r="H19">
        <v>353968</v>
      </c>
      <c r="I19">
        <v>4.3451999999999998E-2</v>
      </c>
      <c r="J19">
        <v>7.4570000000000001E-3</v>
      </c>
      <c r="K19">
        <v>1.812E-3</v>
      </c>
      <c r="L19">
        <v>6.6E-4</v>
      </c>
      <c r="M19">
        <v>9.4899999999999997E-4</v>
      </c>
      <c r="N19">
        <v>7.3700000000000002E-4</v>
      </c>
      <c r="O19">
        <v>1.3389999999999999E-3</v>
      </c>
      <c r="P19">
        <v>2.895E-3</v>
      </c>
      <c r="Q19">
        <v>5.3819999999999996E-3</v>
      </c>
      <c r="R19">
        <v>1.1757E-2</v>
      </c>
      <c r="S19">
        <v>3.2982999999999998E-2</v>
      </c>
      <c r="T19">
        <v>0.119523</v>
      </c>
      <c r="U19">
        <v>0.26985300000000001</v>
      </c>
      <c r="V19">
        <v>0.433419</v>
      </c>
    </row>
    <row r="20" spans="1:22" x14ac:dyDescent="0.25">
      <c r="A20" t="s">
        <v>8</v>
      </c>
      <c r="B20">
        <v>2000</v>
      </c>
      <c r="D20" t="s">
        <v>35</v>
      </c>
      <c r="E20">
        <v>1920</v>
      </c>
      <c r="F20" t="s">
        <v>13</v>
      </c>
      <c r="G20" t="s">
        <v>19</v>
      </c>
      <c r="H20">
        <v>299169</v>
      </c>
      <c r="I20">
        <v>7.2862999999999997E-2</v>
      </c>
      <c r="J20">
        <v>1.1147000000000001E-2</v>
      </c>
      <c r="K20">
        <v>2.317E-3</v>
      </c>
      <c r="L20">
        <v>1.1620000000000001E-3</v>
      </c>
      <c r="M20">
        <v>1.993E-3</v>
      </c>
      <c r="N20">
        <v>1.3849999999999999E-3</v>
      </c>
      <c r="O20">
        <v>1.8860000000000001E-3</v>
      </c>
      <c r="P20">
        <v>3.9150000000000001E-3</v>
      </c>
      <c r="Q20">
        <v>8.3680000000000004E-3</v>
      </c>
      <c r="R20">
        <v>1.4982000000000001E-2</v>
      </c>
      <c r="S20">
        <v>4.1265999999999997E-2</v>
      </c>
      <c r="T20">
        <v>0.14401800000000001</v>
      </c>
      <c r="U20">
        <v>0.30907200000000001</v>
      </c>
      <c r="V20">
        <v>0.45358199999999999</v>
      </c>
    </row>
    <row r="21" spans="1:22" x14ac:dyDescent="0.25">
      <c r="A21" t="s">
        <v>8</v>
      </c>
      <c r="B21">
        <v>2000</v>
      </c>
      <c r="D21" t="s">
        <v>36</v>
      </c>
      <c r="E21">
        <v>1910</v>
      </c>
      <c r="F21" t="s">
        <v>13</v>
      </c>
      <c r="G21" t="s">
        <v>19</v>
      </c>
      <c r="H21">
        <v>172825</v>
      </c>
      <c r="I21">
        <v>9.2346999999999999E-2</v>
      </c>
      <c r="J21">
        <v>1.9136E-2</v>
      </c>
      <c r="K21">
        <v>2.983E-3</v>
      </c>
      <c r="L21">
        <v>1.872E-3</v>
      </c>
      <c r="M21">
        <v>3.2320000000000001E-3</v>
      </c>
      <c r="N21">
        <v>2.366E-3</v>
      </c>
      <c r="O21">
        <v>2.3379999999999998E-3</v>
      </c>
      <c r="P21">
        <v>3.2079999999999999E-3</v>
      </c>
      <c r="Q21">
        <v>7.7869999999999997E-3</v>
      </c>
      <c r="R21">
        <v>1.8148999999999998E-2</v>
      </c>
      <c r="S21">
        <v>5.0064999999999998E-2</v>
      </c>
      <c r="T21">
        <v>0.15523899999999999</v>
      </c>
      <c r="U21">
        <v>0.34335100000000002</v>
      </c>
      <c r="V21">
        <v>0.47933900000000002</v>
      </c>
    </row>
    <row r="22" spans="1:22" x14ac:dyDescent="0.25">
      <c r="A22" t="s">
        <v>8</v>
      </c>
      <c r="B22">
        <v>2000</v>
      </c>
      <c r="D22" t="s">
        <v>37</v>
      </c>
      <c r="E22">
        <v>1900</v>
      </c>
      <c r="F22" t="s">
        <v>13</v>
      </c>
      <c r="G22" t="s">
        <v>19</v>
      </c>
      <c r="H22">
        <v>44034</v>
      </c>
      <c r="I22">
        <v>0.13386000000000001</v>
      </c>
      <c r="J22">
        <v>2.2869E-2</v>
      </c>
      <c r="K22">
        <v>4.2560000000000002E-3</v>
      </c>
      <c r="L22">
        <v>2.3839999999999998E-3</v>
      </c>
      <c r="M22">
        <v>4.4149999999999997E-3</v>
      </c>
      <c r="N22">
        <v>3.408E-3</v>
      </c>
      <c r="O22">
        <v>3.4199999999999999E-3</v>
      </c>
      <c r="P22">
        <v>5.2119999999999996E-3</v>
      </c>
      <c r="Q22">
        <v>9.7649999999999994E-3</v>
      </c>
      <c r="R22">
        <v>2.5522E-2</v>
      </c>
      <c r="S22">
        <v>6.3506000000000007E-2</v>
      </c>
      <c r="T22">
        <v>0.176536</v>
      </c>
      <c r="U22">
        <v>0.360514</v>
      </c>
      <c r="V22">
        <v>0.494979</v>
      </c>
    </row>
    <row r="24" spans="1:22" x14ac:dyDescent="0.25">
      <c r="I24" t="s">
        <v>41</v>
      </c>
    </row>
    <row r="25" spans="1:22" x14ac:dyDescent="0.25">
      <c r="H25" t="s">
        <v>42</v>
      </c>
      <c r="I25">
        <v>0</v>
      </c>
      <c r="J25">
        <v>1</v>
      </c>
      <c r="K25">
        <v>5</v>
      </c>
      <c r="L25">
        <v>10</v>
      </c>
      <c r="M25">
        <f>L25+10</f>
        <v>20</v>
      </c>
      <c r="N25">
        <f t="shared" ref="N25:V25" si="1">M25+10</f>
        <v>30</v>
      </c>
      <c r="O25">
        <f t="shared" si="1"/>
        <v>40</v>
      </c>
      <c r="P25">
        <f t="shared" si="1"/>
        <v>50</v>
      </c>
      <c r="Q25">
        <f t="shared" si="1"/>
        <v>60</v>
      </c>
      <c r="R25">
        <f t="shared" si="1"/>
        <v>70</v>
      </c>
      <c r="S25">
        <f t="shared" si="1"/>
        <v>80</v>
      </c>
      <c r="T25">
        <f t="shared" si="1"/>
        <v>90</v>
      </c>
      <c r="U25">
        <f t="shared" si="1"/>
        <v>100</v>
      </c>
      <c r="V25">
        <f t="shared" si="1"/>
        <v>110</v>
      </c>
    </row>
    <row r="26" spans="1:22" x14ac:dyDescent="0.25">
      <c r="H26" t="str">
        <f>E3&amp;F3</f>
        <v>1990male</v>
      </c>
      <c r="I26">
        <f>I3/I$12</f>
        <v>4.548300371966265E-2</v>
      </c>
      <c r="J26">
        <f t="shared" ref="J26:U26" si="2">J3/J$12</f>
        <v>2.3443781473488218E-2</v>
      </c>
      <c r="K26">
        <f t="shared" si="2"/>
        <v>4.5913461538461542E-2</v>
      </c>
      <c r="L26">
        <f t="shared" si="2"/>
        <v>6.8855449156406748E-2</v>
      </c>
      <c r="M26">
        <f t="shared" si="2"/>
        <v>7.8754171301446046E-2</v>
      </c>
      <c r="N26">
        <f t="shared" si="2"/>
        <v>0.11359500909799844</v>
      </c>
      <c r="O26">
        <f t="shared" si="2"/>
        <v>0.1391138637446403</v>
      </c>
      <c r="P26">
        <f t="shared" si="2"/>
        <v>0.13468319872596973</v>
      </c>
      <c r="Q26">
        <f t="shared" si="2"/>
        <v>0.14397791660613105</v>
      </c>
      <c r="R26">
        <f t="shared" si="2"/>
        <v>0.16664443258626821</v>
      </c>
      <c r="S26">
        <f t="shared" si="2"/>
        <v>0.23157636435021595</v>
      </c>
      <c r="T26">
        <f t="shared" si="2"/>
        <v>0.341788616471489</v>
      </c>
      <c r="U26">
        <f t="shared" si="2"/>
        <v>0.48716567941123673</v>
      </c>
    </row>
    <row r="27" spans="1:22" x14ac:dyDescent="0.25">
      <c r="H27" t="str">
        <f t="shared" ref="H27:H35" si="3">E4&amp;F4</f>
        <v>1980male</v>
      </c>
      <c r="I27">
        <f t="shared" ref="I27:U36" si="4">I4/I$12</f>
        <v>6.7561595403822769E-2</v>
      </c>
      <c r="J27">
        <f t="shared" si="4"/>
        <v>3.9270449832846686E-2</v>
      </c>
      <c r="K27">
        <f t="shared" si="4"/>
        <v>6.3221153846153857E-2</v>
      </c>
      <c r="L27">
        <f t="shared" si="4"/>
        <v>8.7551299589603282E-2</v>
      </c>
      <c r="M27">
        <f t="shared" si="4"/>
        <v>0.22936596218020022</v>
      </c>
      <c r="N27">
        <f t="shared" si="4"/>
        <v>0.13802963348063427</v>
      </c>
      <c r="O27">
        <f t="shared" si="4"/>
        <v>0.17746545974273462</v>
      </c>
      <c r="P27">
        <f t="shared" si="4"/>
        <v>0.163007621431009</v>
      </c>
      <c r="Q27">
        <f t="shared" si="4"/>
        <v>0.16640030994237007</v>
      </c>
      <c r="R27">
        <f t="shared" si="4"/>
        <v>0.18667733902525793</v>
      </c>
      <c r="S27">
        <f t="shared" si="4"/>
        <v>0.25423046721633297</v>
      </c>
      <c r="T27">
        <f t="shared" si="4"/>
        <v>0.36778959090988184</v>
      </c>
      <c r="U27">
        <f t="shared" si="4"/>
        <v>0.51224844931091562</v>
      </c>
    </row>
    <row r="28" spans="1:22" x14ac:dyDescent="0.25">
      <c r="H28" t="str">
        <f t="shared" si="3"/>
        <v>1970male</v>
      </c>
      <c r="I28">
        <f t="shared" si="4"/>
        <v>0.10838581372224063</v>
      </c>
      <c r="J28">
        <f t="shared" si="4"/>
        <v>4.993440819262833E-2</v>
      </c>
      <c r="K28">
        <f t="shared" si="4"/>
        <v>0.11730769230769232</v>
      </c>
      <c r="L28">
        <f t="shared" si="4"/>
        <v>0.13588691290469676</v>
      </c>
      <c r="M28">
        <f t="shared" si="4"/>
        <v>0.36596218020022248</v>
      </c>
      <c r="N28">
        <f t="shared" si="4"/>
        <v>0.25214452820379518</v>
      </c>
      <c r="O28">
        <f t="shared" si="4"/>
        <v>0.21414959504525963</v>
      </c>
      <c r="P28">
        <f t="shared" si="4"/>
        <v>0.22318280059151407</v>
      </c>
      <c r="Q28">
        <f t="shared" si="4"/>
        <v>0.2002033996803719</v>
      </c>
      <c r="R28">
        <f t="shared" si="4"/>
        <v>0.21495908929206686</v>
      </c>
      <c r="S28">
        <f t="shared" si="4"/>
        <v>0.27991755005889285</v>
      </c>
      <c r="T28">
        <f t="shared" si="4"/>
        <v>0.39511736762428445</v>
      </c>
      <c r="U28">
        <f t="shared" si="4"/>
        <v>0.54140738746285322</v>
      </c>
    </row>
    <row r="29" spans="1:22" x14ac:dyDescent="0.25">
      <c r="H29" t="str">
        <f t="shared" si="3"/>
        <v>1960male</v>
      </c>
      <c r="I29">
        <f t="shared" si="4"/>
        <v>0.14827090929179096</v>
      </c>
      <c r="J29">
        <f t="shared" si="4"/>
        <v>8.8104608353434061E-2</v>
      </c>
      <c r="K29">
        <f t="shared" si="4"/>
        <v>0.21370192307692309</v>
      </c>
      <c r="L29">
        <f t="shared" si="4"/>
        <v>0.20930232558139533</v>
      </c>
      <c r="M29">
        <f t="shared" si="4"/>
        <v>0.43626251390433818</v>
      </c>
      <c r="N29">
        <f t="shared" si="4"/>
        <v>0.41330907200415906</v>
      </c>
      <c r="O29">
        <f t="shared" si="4"/>
        <v>0.34921391138637448</v>
      </c>
      <c r="P29">
        <f t="shared" si="4"/>
        <v>0.31429871459447162</v>
      </c>
      <c r="Q29">
        <f t="shared" si="4"/>
        <v>0.27323357063296044</v>
      </c>
      <c r="R29">
        <f t="shared" si="4"/>
        <v>0.25411330487371042</v>
      </c>
      <c r="S29">
        <f t="shared" si="4"/>
        <v>0.31518453082057324</v>
      </c>
      <c r="T29">
        <f t="shared" si="4"/>
        <v>0.42671701265029843</v>
      </c>
      <c r="U29">
        <f t="shared" si="4"/>
        <v>0.57039679690460521</v>
      </c>
    </row>
    <row r="30" spans="1:22" x14ac:dyDescent="0.25">
      <c r="H30" t="str">
        <f t="shared" si="3"/>
        <v>1950male</v>
      </c>
      <c r="I30">
        <f t="shared" si="4"/>
        <v>0.21386218834014656</v>
      </c>
      <c r="J30">
        <f t="shared" si="4"/>
        <v>0.15661630908552326</v>
      </c>
      <c r="K30">
        <f t="shared" si="4"/>
        <v>0.22860576923076925</v>
      </c>
      <c r="L30">
        <f t="shared" si="4"/>
        <v>0.19425444596443228</v>
      </c>
      <c r="M30">
        <f t="shared" si="4"/>
        <v>0.43426028921023357</v>
      </c>
      <c r="N30">
        <f t="shared" si="4"/>
        <v>0.32206914478814663</v>
      </c>
      <c r="O30">
        <f t="shared" si="4"/>
        <v>0.45259647451167218</v>
      </c>
      <c r="P30">
        <f t="shared" si="4"/>
        <v>0.40962347855761572</v>
      </c>
      <c r="Q30">
        <f t="shared" si="4"/>
        <v>0.3568211535667587</v>
      </c>
      <c r="R30">
        <f t="shared" si="4"/>
        <v>0.31121042333689081</v>
      </c>
      <c r="S30">
        <f t="shared" si="4"/>
        <v>0.36312328229289359</v>
      </c>
      <c r="T30">
        <f t="shared" si="4"/>
        <v>0.46795663749151717</v>
      </c>
      <c r="U30">
        <f t="shared" si="4"/>
        <v>0.60275434292666386</v>
      </c>
    </row>
    <row r="31" spans="1:22" x14ac:dyDescent="0.25">
      <c r="H31" t="str">
        <f t="shared" si="3"/>
        <v>1940male</v>
      </c>
      <c r="I31">
        <f t="shared" si="4"/>
        <v>0.29224517855608345</v>
      </c>
      <c r="J31">
        <f t="shared" si="4"/>
        <v>0.20858194744191952</v>
      </c>
      <c r="K31">
        <f t="shared" si="4"/>
        <v>0.4382211538461539</v>
      </c>
      <c r="L31">
        <f t="shared" si="4"/>
        <v>0.40994072047423619</v>
      </c>
      <c r="M31">
        <f t="shared" si="4"/>
        <v>0.4729699666295884</v>
      </c>
      <c r="N31">
        <f t="shared" si="4"/>
        <v>0.30413309072004158</v>
      </c>
      <c r="O31">
        <f t="shared" si="4"/>
        <v>0.51691281562648872</v>
      </c>
      <c r="P31">
        <f t="shared" si="4"/>
        <v>0.47935388465476053</v>
      </c>
      <c r="Q31">
        <f t="shared" si="4"/>
        <v>0.44902900866870066</v>
      </c>
      <c r="R31">
        <f t="shared" si="4"/>
        <v>0.38578352899324081</v>
      </c>
      <c r="S31">
        <f t="shared" si="4"/>
        <v>0.43606203376521396</v>
      </c>
      <c r="T31">
        <f t="shared" si="4"/>
        <v>0.52469592301936696</v>
      </c>
      <c r="U31">
        <f t="shared" si="4"/>
        <v>0.64422156405193554</v>
      </c>
    </row>
    <row r="32" spans="1:22" x14ac:dyDescent="0.25">
      <c r="H32" t="str">
        <f t="shared" si="3"/>
        <v>1930male</v>
      </c>
      <c r="I32">
        <f t="shared" si="4"/>
        <v>0.35627739108017525</v>
      </c>
      <c r="J32">
        <f t="shared" si="4"/>
        <v>0.3754390419364394</v>
      </c>
      <c r="K32">
        <f t="shared" si="4"/>
        <v>0.64543269230769229</v>
      </c>
      <c r="L32">
        <f t="shared" si="4"/>
        <v>0.41814865481076147</v>
      </c>
      <c r="M32">
        <f t="shared" si="4"/>
        <v>0.30278086763070078</v>
      </c>
      <c r="N32">
        <f t="shared" si="4"/>
        <v>0.34104497010657653</v>
      </c>
      <c r="O32">
        <f t="shared" si="4"/>
        <v>0.75440686040971883</v>
      </c>
      <c r="P32">
        <f t="shared" si="4"/>
        <v>0.61517461039699683</v>
      </c>
      <c r="Q32">
        <f t="shared" si="4"/>
        <v>0.59082764298513246</v>
      </c>
      <c r="R32">
        <f t="shared" si="4"/>
        <v>0.54557986481679122</v>
      </c>
      <c r="S32">
        <f t="shared" si="4"/>
        <v>0.52389085198272478</v>
      </c>
      <c r="T32">
        <f t="shared" si="4"/>
        <v>0.64082374845568912</v>
      </c>
      <c r="U32">
        <f t="shared" si="4"/>
        <v>0.69983196713137474</v>
      </c>
    </row>
    <row r="33" spans="8:21" x14ac:dyDescent="0.25">
      <c r="H33" t="str">
        <f t="shared" si="3"/>
        <v>1920male</v>
      </c>
      <c r="I33">
        <f t="shared" si="4"/>
        <v>0.57907045262033652</v>
      </c>
      <c r="J33">
        <f t="shared" si="4"/>
        <v>0.53446743684143716</v>
      </c>
      <c r="K33">
        <f t="shared" si="4"/>
        <v>0.53629807692307696</v>
      </c>
      <c r="L33">
        <f t="shared" si="4"/>
        <v>0.62836297309621525</v>
      </c>
      <c r="M33">
        <f t="shared" si="4"/>
        <v>0.56840934371523921</v>
      </c>
      <c r="N33">
        <f t="shared" si="4"/>
        <v>0.74811541460878606</v>
      </c>
      <c r="O33">
        <f t="shared" si="4"/>
        <v>0.80514530728918532</v>
      </c>
      <c r="P33">
        <f t="shared" si="4"/>
        <v>0.86133545671709699</v>
      </c>
      <c r="Q33">
        <f t="shared" si="4"/>
        <v>0.84343067460893995</v>
      </c>
      <c r="R33">
        <f t="shared" si="4"/>
        <v>0.71622643187477764</v>
      </c>
      <c r="S33">
        <f t="shared" si="4"/>
        <v>0.68198861405575184</v>
      </c>
      <c r="T33">
        <f t="shared" si="4"/>
        <v>0.7473246445909969</v>
      </c>
      <c r="U33">
        <f t="shared" si="4"/>
        <v>0.82345080675721483</v>
      </c>
    </row>
    <row r="34" spans="8:21" x14ac:dyDescent="0.25">
      <c r="H34" t="str">
        <f t="shared" si="3"/>
        <v>1910male</v>
      </c>
      <c r="I34">
        <f t="shared" si="4"/>
        <v>0.7187358057427663</v>
      </c>
      <c r="J34">
        <f t="shared" si="4"/>
        <v>0.77758029706741139</v>
      </c>
      <c r="K34">
        <f t="shared" si="4"/>
        <v>0.82451923076923084</v>
      </c>
      <c r="L34">
        <f t="shared" si="4"/>
        <v>0.98814409484724119</v>
      </c>
      <c r="M34">
        <f t="shared" si="4"/>
        <v>0.86674082313681877</v>
      </c>
      <c r="N34">
        <f t="shared" si="4"/>
        <v>0.75279438523524822</v>
      </c>
      <c r="O34">
        <f t="shared" si="4"/>
        <v>0.68365888518342066</v>
      </c>
      <c r="P34">
        <f t="shared" si="4"/>
        <v>0.72972358093504719</v>
      </c>
      <c r="Q34">
        <f t="shared" si="4"/>
        <v>0.82076613879606763</v>
      </c>
      <c r="R34">
        <f t="shared" si="4"/>
        <v>0.90552739238705082</v>
      </c>
      <c r="S34">
        <f t="shared" si="4"/>
        <v>0.83351982724774243</v>
      </c>
      <c r="T34">
        <f t="shared" si="4"/>
        <v>0.85576571716925653</v>
      </c>
      <c r="U34">
        <f t="shared" si="4"/>
        <v>0.91687857755439872</v>
      </c>
    </row>
    <row r="35" spans="8:21" x14ac:dyDescent="0.25">
      <c r="H35" t="str">
        <f t="shared" si="3"/>
        <v>1900male</v>
      </c>
      <c r="I35">
        <f t="shared" si="4"/>
        <v>1</v>
      </c>
      <c r="J35">
        <f t="shared" si="4"/>
        <v>1</v>
      </c>
      <c r="K35">
        <f t="shared" si="4"/>
        <v>1</v>
      </c>
      <c r="L35">
        <f t="shared" si="4"/>
        <v>1</v>
      </c>
      <c r="M35">
        <f t="shared" si="4"/>
        <v>1</v>
      </c>
      <c r="N35">
        <f t="shared" si="4"/>
        <v>1</v>
      </c>
      <c r="O35">
        <f t="shared" si="4"/>
        <v>1</v>
      </c>
      <c r="P35">
        <f t="shared" si="4"/>
        <v>1</v>
      </c>
      <c r="Q35">
        <f t="shared" si="4"/>
        <v>1</v>
      </c>
      <c r="R35">
        <f t="shared" si="4"/>
        <v>1</v>
      </c>
      <c r="S35">
        <f t="shared" si="4"/>
        <v>1</v>
      </c>
      <c r="T35">
        <f t="shared" si="4"/>
        <v>1</v>
      </c>
      <c r="U35">
        <f t="shared" si="4"/>
        <v>1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opLeftCell="B1" workbookViewId="0">
      <selection activeCell="G13" sqref="G13"/>
    </sheetView>
  </sheetViews>
  <sheetFormatPr defaultColWidth="20.7109375" defaultRowHeight="15" x14ac:dyDescent="0.25"/>
  <cols>
    <col min="7" max="7" width="47.710937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14</v>
      </c>
      <c r="E1" t="s">
        <v>15</v>
      </c>
      <c r="F1" t="s">
        <v>16</v>
      </c>
      <c r="G1" t="s">
        <v>17</v>
      </c>
      <c r="H1" t="s">
        <v>18</v>
      </c>
    </row>
    <row r="2" spans="1:8" x14ac:dyDescent="0.25">
      <c r="A2" t="s">
        <v>8</v>
      </c>
      <c r="B2">
        <v>2000</v>
      </c>
      <c r="C2" t="s">
        <v>9</v>
      </c>
      <c r="D2" t="s">
        <v>11</v>
      </c>
      <c r="E2" t="s">
        <v>19</v>
      </c>
      <c r="F2" t="s">
        <v>9</v>
      </c>
      <c r="G2" t="s">
        <v>39</v>
      </c>
      <c r="H2" t="s">
        <v>9</v>
      </c>
    </row>
    <row r="3" spans="1:8" x14ac:dyDescent="0.25">
      <c r="A3" t="s">
        <v>8</v>
      </c>
      <c r="B3">
        <v>2000</v>
      </c>
      <c r="C3" t="s">
        <v>9</v>
      </c>
      <c r="D3" t="s">
        <v>13</v>
      </c>
      <c r="E3" t="s">
        <v>19</v>
      </c>
      <c r="F3" t="s">
        <v>9</v>
      </c>
      <c r="G3" t="s">
        <v>40</v>
      </c>
      <c r="H3" t="s">
        <v>9</v>
      </c>
    </row>
    <row r="13" spans="1:8" x14ac:dyDescent="0.25">
      <c r="G13" s="1"/>
      <c r="H13" s="1"/>
    </row>
    <row r="14" spans="1:8" x14ac:dyDescent="0.25">
      <c r="G14" s="1"/>
      <c r="H14" s="1"/>
    </row>
    <row r="15" spans="1:8" x14ac:dyDescent="0.25">
      <c r="G15" s="1"/>
      <c r="H15" s="1"/>
    </row>
    <row r="16" spans="1:8" x14ac:dyDescent="0.25">
      <c r="G16" s="1"/>
      <c r="H16" s="1"/>
    </row>
    <row r="17" spans="7:8" x14ac:dyDescent="0.25">
      <c r="G17" s="1"/>
      <c r="H17" s="1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20.7109375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Cohort</vt:lpstr>
      <vt:lpstr>group</vt:lpstr>
      <vt:lpstr>Model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Gallati Justus HSLU W</dc:creator>
  <cp:lastModifiedBy>Fid</cp:lastModifiedBy>
  <dcterms:created xsi:type="dcterms:W3CDTF">2017-01-18T10:24:35Z</dcterms:created>
  <dcterms:modified xsi:type="dcterms:W3CDTF">2017-01-27T17:52:34Z</dcterms:modified>
</cp:coreProperties>
</file>